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2270" activeTab="0"/>
  </bookViews>
  <sheets>
    <sheet name="Ingresos" sheetId="1" r:id="rId1"/>
    <sheet name="Egresos" sheetId="2" r:id="rId2"/>
  </sheets>
  <externalReferences>
    <externalReference r:id="rId5"/>
    <externalReference r:id="rId6"/>
    <externalReference r:id="rId7"/>
  </externalReferences>
  <definedNames>
    <definedName name="BotDiagCancel">[1]!BotDiagCancel</definedName>
    <definedName name="BotDiagOK">[1]!BotDiagOK</definedName>
    <definedName name="GEN_BotonIngresoCancel">[2]!GEN_BotonIngresoCancel</definedName>
    <definedName name="P_CENCOS">#REF!</definedName>
    <definedName name="P_CODCENCOS">#REF!</definedName>
    <definedName name="P_CodPer">#REF!</definedName>
    <definedName name="P_CodPerCon">#REF!</definedName>
    <definedName name="P_PatCat">#REF!</definedName>
    <definedName name="P_TipCat">#REF!</definedName>
    <definedName name="_xlnm.Print_Titles" localSheetId="1">'Egresos'!$1:$8</definedName>
  </definedNames>
  <calcPr fullCalcOnLoad="1"/>
</workbook>
</file>

<file path=xl/sharedStrings.xml><?xml version="1.0" encoding="utf-8"?>
<sst xmlns="http://schemas.openxmlformats.org/spreadsheetml/2006/main" count="948" uniqueCount="261">
  <si>
    <t>Informe de Ejecución Presupuestaria de Egresos</t>
  </si>
  <si>
    <t>Extraído del sistema TecApro Enterprise</t>
  </si>
  <si>
    <t>Reporte No.</t>
  </si>
  <si>
    <t>PRE-E-029</t>
  </si>
  <si>
    <t>Generado el:</t>
  </si>
  <si>
    <t>Partida</t>
  </si>
  <si>
    <t>Grupo</t>
  </si>
  <si>
    <t>Sub
Partida</t>
  </si>
  <si>
    <t>Descripción</t>
  </si>
  <si>
    <t>Presupuesto
Ordinario</t>
  </si>
  <si>
    <t>Modificaciones</t>
  </si>
  <si>
    <t>Transferencias</t>
  </si>
  <si>
    <t>Modificaciones
en trámite</t>
  </si>
  <si>
    <t>Presupuesto
Extraordinario</t>
  </si>
  <si>
    <t>Presupuesto
Definitivo</t>
  </si>
  <si>
    <t>Egresos
Anteriores</t>
  </si>
  <si>
    <t>Egresos
del Periodo</t>
  </si>
  <si>
    <t>Total Egresos</t>
  </si>
  <si>
    <t>Compromisos</t>
  </si>
  <si>
    <t>Total Egresos
y Compromisos</t>
  </si>
  <si>
    <t>Disponible</t>
  </si>
  <si>
    <t>Meses Acumulados</t>
  </si>
  <si>
    <t>12</t>
  </si>
  <si>
    <t>Programado</t>
  </si>
  <si>
    <t>Porcentaje Ejecución Egresos</t>
  </si>
  <si>
    <t>Subejecución de Egresos</t>
  </si>
  <si>
    <t>Porcentaje Subejecución Egresos</t>
  </si>
  <si>
    <t>INSTITUTO COSTARRICENSE DE PESCA Y ACUICULTURA</t>
  </si>
  <si>
    <t>Programa:</t>
  </si>
  <si>
    <t>Fuente de Financiamiento:</t>
  </si>
  <si>
    <t>Todos</t>
  </si>
  <si>
    <t>Subprograma:</t>
  </si>
  <si>
    <t>Unidad ejecutora:</t>
  </si>
  <si>
    <t xml:space="preserve"> </t>
  </si>
  <si>
    <t>Total Anual 2022</t>
  </si>
  <si>
    <t>07/02/2023 10:47am por MARELIA</t>
  </si>
  <si>
    <t>0</t>
  </si>
  <si>
    <t>REMUNERACIONES</t>
  </si>
  <si>
    <t>01</t>
  </si>
  <si>
    <t>REMUNERACIONES BASICAS</t>
  </si>
  <si>
    <t>Sueldos para cargos fijos</t>
  </si>
  <si>
    <t>05</t>
  </si>
  <si>
    <t>Suplencias</t>
  </si>
  <si>
    <t>02</t>
  </si>
  <si>
    <t>REMUNERACIONES EVENTUALES</t>
  </si>
  <si>
    <t>Tiempo extraordinario</t>
  </si>
  <si>
    <t>Recargo de funciones</t>
  </si>
  <si>
    <t>Dietas</t>
  </si>
  <si>
    <t>03</t>
  </si>
  <si>
    <t>INCENTIVOS SALARIALES</t>
  </si>
  <si>
    <t>Retribución por años servidos</t>
  </si>
  <si>
    <t>Restricc./ejercicio liberal de/profesión</t>
  </si>
  <si>
    <t>Decimotercer mes</t>
  </si>
  <si>
    <t>04</t>
  </si>
  <si>
    <t>Salario escolar</t>
  </si>
  <si>
    <t>99</t>
  </si>
  <si>
    <t>Otros incentivos salariales</t>
  </si>
  <si>
    <t>CONTRIBUC/PATRON-AL DES.Y LA SEG. SOCIAL</t>
  </si>
  <si>
    <t>Contr. Patr. al Seg. de Salud de la CCSS</t>
  </si>
  <si>
    <t>Contribución Patronal al IMAS</t>
  </si>
  <si>
    <t>Contribución Patronal al INA</t>
  </si>
  <si>
    <t>Contribución Patronal al FODESAF</t>
  </si>
  <si>
    <t>Contribución Patronal al Bco Popular</t>
  </si>
  <si>
    <t>CONT/PATR/FDO PENSION Y OTROS F. DE CAP.</t>
  </si>
  <si>
    <t>Cont. Pat. Seg. Pensiones de la C.C.S.S.</t>
  </si>
  <si>
    <t>Apte Patr. Régimen Pensiones Complement.</t>
  </si>
  <si>
    <t>Apte Patr.Fondo d/Capitalizacion Laboral</t>
  </si>
  <si>
    <t>Contrib. patr a fondos administ p/E priv</t>
  </si>
  <si>
    <t>1</t>
  </si>
  <si>
    <t>SERVICIOS</t>
  </si>
  <si>
    <t>ALQUILERES</t>
  </si>
  <si>
    <t>Alquiler d/edificios, locales y terrenos</t>
  </si>
  <si>
    <t>Alquiler d/maq, equipo y mobiliario</t>
  </si>
  <si>
    <t>Alquiler de equipo de cómputo</t>
  </si>
  <si>
    <t>Alquiler y derechos p/telecomunicaciones</t>
  </si>
  <si>
    <t>Otros alquileres</t>
  </si>
  <si>
    <t>SERVICIOS BASICOS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</si>
  <si>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</si>
  <si>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</si>
  <si>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</si>
  <si>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</si>
  <si>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</si>
  <si>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</si>
  <si>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</si>
  <si>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</si>
  <si>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</si>
  <si>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</si>
  <si>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Serevicios aduaneros</t>
  </si>
  <si>
    <t>06</t>
  </si>
  <si>
    <t>Comis. y gasto/serv.financ.y comerciales</t>
  </si>
  <si>
    <t>07</t>
  </si>
  <si>
    <t>Servicio de tecnología de información</t>
  </si>
  <si>
    <t>SERVICIOS DE GESTION Y APOYO</t>
  </si>
  <si>
    <t>Servicios jurídicos</t>
  </si>
  <si>
    <t>Servicios de ingeniería y arquitectura</t>
  </si>
  <si>
    <t>Serv. ciencias económicas y sociales</t>
  </si>
  <si>
    <t>Servicios generales</t>
  </si>
  <si>
    <t>Otros servicios de gestión y apoyo</t>
  </si>
  <si>
    <t>GASTOS DE VIAJE Y TRANSPORTE</t>
  </si>
  <si>
    <t>Transporte dentro del país</t>
  </si>
  <si>
    <t>Viáticos dentro del país</t>
  </si>
  <si>
    <t>Transporte en el exterior</t>
  </si>
  <si>
    <t>Viáticos en el exterior</t>
  </si>
  <si>
    <t>SEGUROS</t>
  </si>
  <si>
    <t>Seguros</t>
  </si>
  <si>
    <t>CAPACITACION Y PROTOCOLO</t>
  </si>
  <si>
    <t>Actividades de capacitación</t>
  </si>
  <si>
    <t>Actividades protocolarias y sociales</t>
  </si>
  <si>
    <t>Gastos de representación institucional</t>
  </si>
  <si>
    <t>08</t>
  </si>
  <si>
    <t>MANTENIMIENTO Y REPARACION</t>
  </si>
  <si>
    <t>Mantenimiento de edificios y locales</t>
  </si>
  <si>
    <t>Mantenimiento de vías de comunicación</t>
  </si>
  <si>
    <t>Mant. y rep. maq. y equipo de producción</t>
  </si>
  <si>
    <t>Mant. y reparación de equipo /transporte</t>
  </si>
  <si>
    <t>Mant. y rep. equipo de comunicaciones</t>
  </si>
  <si>
    <t>Mant. y rep. de eq. y mobiliario/oficina</t>
  </si>
  <si>
    <t>Mant. y rep./equipo/computo y sist. Inf</t>
  </si>
  <si>
    <t>Mant. y reparación de otros equipos</t>
  </si>
  <si>
    <t>09</t>
  </si>
  <si>
    <t>IMPUESTOS</t>
  </si>
  <si>
    <t>Impuestos sobre bienes inmuebles</t>
  </si>
  <si>
    <t>OTROS IMPUESTOS</t>
  </si>
  <si>
    <t>SERVICIOS DIVERSOS</t>
  </si>
  <si>
    <t>Intereses moratorios y multas</t>
  </si>
  <si>
    <t>Deducibles</t>
  </si>
  <si>
    <t>Otros servicios no especificados</t>
  </si>
  <si>
    <t>2</t>
  </si>
  <si>
    <t>MATERIALES Y SUMINISTROS</t>
  </si>
  <si>
    <t>PRODUCTOS QUIMICOS Y CONEXOS</t>
  </si>
  <si>
    <t>Combustibles y lubricantes</t>
  </si>
  <si>
    <t>Productos farmacéuticos y medicinales</t>
  </si>
  <si>
    <t>Productos veterinarios</t>
  </si>
  <si>
    <t>Tintas, pinturas y diluyentes</t>
  </si>
  <si>
    <t>Otros productos químicos y conexos</t>
  </si>
  <si>
    <t>ALIMENTOS Y PRODUCTOS AGROPECUARIOS</t>
  </si>
  <si>
    <t>Productos pecuarios y otras especies</t>
  </si>
  <si>
    <t>Alimento para animales</t>
  </si>
  <si>
    <t>MAT. Y PRODUC.DE USO EN LA CONST. Y MANT</t>
  </si>
  <si>
    <t>Materiales y productos metálicos</t>
  </si>
  <si>
    <t>Materiales y productos asfálticos</t>
  </si>
  <si>
    <t>Madera y sus derivados</t>
  </si>
  <si>
    <t>Mat. y prod/eléctricos, teléf. y cómputo</t>
  </si>
  <si>
    <t>Materiales y productos de vidrio</t>
  </si>
  <si>
    <t>Materiales y productos de plástico</t>
  </si>
  <si>
    <t>Otros mat. y prod.  uso construc y mante</t>
  </si>
  <si>
    <t>HERRAMIENTAS, REPUESTOS Y ACCESORIOS</t>
  </si>
  <si>
    <t>Herramientas e instrumentos</t>
  </si>
  <si>
    <t>Repuestos y accesorios</t>
  </si>
  <si>
    <t>BIENES PARA/PRODUCC. Y COMERCIALIZACION</t>
  </si>
  <si>
    <t>Otros bienes /la produc. y comercializa.</t>
  </si>
  <si>
    <t>OTROS UTILES MA./ Y SUMINISTROS DIVERSOS</t>
  </si>
  <si>
    <t>Utiles y materiales de oficina y cómputo</t>
  </si>
  <si>
    <t>Utiles y materiales médico, hos.y/invest</t>
  </si>
  <si>
    <t>Productos de papel, cartón e impresos</t>
  </si>
  <si>
    <t>Textiles y vestuario</t>
  </si>
  <si>
    <t>Utiles y materiales de limpieza</t>
  </si>
  <si>
    <t>Utiles y materiales de seguridad</t>
  </si>
  <si>
    <t>Utiles y materiales de cocina y comedor</t>
  </si>
  <si>
    <t>Otros útiles, mat.y suministros diversos</t>
  </si>
  <si>
    <t>3</t>
  </si>
  <si>
    <t>INTERESES Y COMISIONES</t>
  </si>
  <si>
    <t>COMISIONES Y OTROS GASTOS</t>
  </si>
  <si>
    <t>Diferencias por tipo de cambio</t>
  </si>
  <si>
    <t>5</t>
  </si>
  <si>
    <t>BIENES DURADEROS</t>
  </si>
  <si>
    <t>MAQUINARIA, EQUIPO Y MOBILIARIO</t>
  </si>
  <si>
    <t>Equipo de transporte</t>
  </si>
  <si>
    <t>Equipo de comunicación</t>
  </si>
  <si>
    <t>Equipo y mobiliario de oficina</t>
  </si>
  <si>
    <t>Equipo de cómputo</t>
  </si>
  <si>
    <t>Eq./sanitario/laboratorio e investigac.</t>
  </si>
  <si>
    <t>Maquinaria, equipo y mobiliario diverso</t>
  </si>
  <si>
    <t>CONSTRUCCIONES ADICIONES Y MEJORAS</t>
  </si>
  <si>
    <t>Otras construc. Adic. y Mejoras</t>
  </si>
  <si>
    <t>BIENES DURADEROS DIVERSOS</t>
  </si>
  <si>
    <t>Bienes intangibles</t>
  </si>
  <si>
    <t>6</t>
  </si>
  <si>
    <t>TRANSFERENCIAS CORRIENTES</t>
  </si>
  <si>
    <t>TRANSF. CORRIENTES AL SECTOR PUBLICO</t>
  </si>
  <si>
    <t>Transf. Ctes Gobierno Central</t>
  </si>
  <si>
    <t>Transf. Ctes Organos Desconcentrados</t>
  </si>
  <si>
    <t>Transf. Ctes Inst.Descent.no Empresarial</t>
  </si>
  <si>
    <t>PRESTACIONES</t>
  </si>
  <si>
    <t>Prestaciones legales</t>
  </si>
  <si>
    <t>Otras prestaciones</t>
  </si>
  <si>
    <t>OTRAS TRANSF. CTES AL SECTOR PRIVADO</t>
  </si>
  <si>
    <t>Indemnizaciones</t>
  </si>
  <si>
    <t>Reintegros o devoluciones</t>
  </si>
  <si>
    <t>TRANSF. CORRIENTES AL SECTOR EXTERNO</t>
  </si>
  <si>
    <t>Transf.ctes a organismos internacionales</t>
  </si>
  <si>
    <t>9</t>
  </si>
  <si>
    <t>CUENTAS ESPECIALES</t>
  </si>
  <si>
    <t>SUMAS SIN ASIGNACION PRESUPUESTARIA</t>
  </si>
  <si>
    <t>Sumas libres sin asigción presupuestaria</t>
  </si>
  <si>
    <t>TOTALES</t>
  </si>
  <si>
    <t>Informe de Ejecución Presupuestaria de Ingresos</t>
  </si>
  <si>
    <t>PRE-E-030</t>
  </si>
  <si>
    <t>07/02/2023 11:02am por MARELIA</t>
  </si>
  <si>
    <t>Clase</t>
  </si>
  <si>
    <t>Sub
Clase</t>
  </si>
  <si>
    <t>Sub
Grupo</t>
  </si>
  <si>
    <t>Ingresos
Anteriores</t>
  </si>
  <si>
    <t>Ingresos
del Periodo</t>
  </si>
  <si>
    <t>Total Ingreso</t>
  </si>
  <si>
    <t>Variación Absoluta</t>
  </si>
  <si>
    <t>Variación Relativa %</t>
  </si>
  <si>
    <t>Porcentaje Ejecución Ingresos</t>
  </si>
  <si>
    <t>Porcentaje Subejecución Ingresos</t>
  </si>
  <si>
    <t>INGRESOS CORRIENTES</t>
  </si>
  <si>
    <t>INGRESOS NO TRIBUTARIOS</t>
  </si>
  <si>
    <t>VENTA DE BIENES Y SERVICIOS</t>
  </si>
  <si>
    <t>VENTA DE BIENES</t>
  </si>
  <si>
    <t>Venta de agua</t>
  </si>
  <si>
    <t>00</t>
  </si>
  <si>
    <t>Venta de otros bienes</t>
  </si>
  <si>
    <t>VENTA DE SERV ICIOS</t>
  </si>
  <si>
    <t>SERVICIOS DE TRANSPORTE</t>
  </si>
  <si>
    <t>Servicio de transporte portuario</t>
  </si>
  <si>
    <t>Alquiler de edificios e instalaciones</t>
  </si>
  <si>
    <t>DERECHOS ADMINISTRATIVOS</t>
  </si>
  <si>
    <t>DERECHOS ADMITIVOS A SERV/DE TRANSPORTE</t>
  </si>
  <si>
    <t>Derechos admtivos serv. transporte Portu</t>
  </si>
  <si>
    <t>DERECHOS ADMITIVOS A OTROS SERV. PUBLICO</t>
  </si>
  <si>
    <t>Derechos admitivos -activdes comerciales</t>
  </si>
  <si>
    <t>Derechos admitivos a o.serv.public</t>
  </si>
  <si>
    <t>INGRESOS DE LA PROPIEDAD</t>
  </si>
  <si>
    <t>RENTA DE ACTIVOS FINANCIEROS</t>
  </si>
  <si>
    <t>OTRAS RENTAS DE ACTIVOS FINANCIEROS</t>
  </si>
  <si>
    <t>Intereses cuentas (no usar)</t>
  </si>
  <si>
    <t>Intereses s/ctas corrtes y o.dep Bco Est</t>
  </si>
  <si>
    <t>MULTAS, SANC., REMATES Y CONFISCACIONES</t>
  </si>
  <si>
    <t>MULTAS Y SANCIONES</t>
  </si>
  <si>
    <t>MULTAS P/ ATRASO PAGO BIENES Y SERVICIOS</t>
  </si>
  <si>
    <t>Multas P/ atraso pago bienes y servicios</t>
  </si>
  <si>
    <t>OTRAS MULTAS Y SANCIONES</t>
  </si>
  <si>
    <t>Otras multas</t>
  </si>
  <si>
    <t>REMATES Y CONFISCACIONES</t>
  </si>
  <si>
    <t>Remates y Com-No usar</t>
  </si>
  <si>
    <t>Remates y Comisos</t>
  </si>
  <si>
    <t>Remates y Confiscaciones</t>
  </si>
  <si>
    <t>Remates y comisos</t>
  </si>
  <si>
    <t>OTROS INGRESOS NO TRIBUTARIOS</t>
  </si>
  <si>
    <t>Reintegro en efectivo</t>
  </si>
  <si>
    <t>4</t>
  </si>
  <si>
    <t>TRANSFERENCIAS CTES DEL SECTOR PUBLICO</t>
  </si>
  <si>
    <t>Transferencias ctes del Gobierno Central</t>
  </si>
  <si>
    <t>Transferencias ctes del Gobierno central</t>
  </si>
  <si>
    <t>INGRESOS DE CAPITAL</t>
  </si>
  <si>
    <t>TRANSFERENCIAS DE CAPITAL</t>
  </si>
  <si>
    <t>TRANSFEREN DE CAPITAL DEL SECTOR PUBLICO</t>
  </si>
  <si>
    <t>Transfer de capital del Gobierno Central</t>
  </si>
  <si>
    <t>FINANCIAMIENTO</t>
  </si>
  <si>
    <t>RECURSOS DE VIGENCIAS ANTERIORES</t>
  </si>
  <si>
    <t>SUPERÁVIT LIBRE</t>
  </si>
  <si>
    <t>SUPERÁVIT ESPECIFICO</t>
  </si>
  <si>
    <t>SUPERAVIT ESPECIFICO LEY 8436</t>
  </si>
  <si>
    <t>SUPERAVIT ESPECFICO LEY No. 8436</t>
  </si>
  <si>
    <t>SUPERAVIT ESPECIFICO OTRAS LEYES</t>
  </si>
  <si>
    <t>SUPERAVIT ESPECFICO OTRAS LEYES</t>
  </si>
  <si>
    <t>INSTITUTO COSTARRICENSE DE PESCA Y ACUICULTURA
Informe de Ejecución Presupuestaria de Ingresos
Total Anual 2022</t>
  </si>
</sst>
</file>

<file path=xl/styles.xml><?xml version="1.0" encoding="utf-8"?>
<styleSheet xmlns="http://schemas.openxmlformats.org/spreadsheetml/2006/main">
  <numFmts count="6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₡&quot;#,##0;&quot;₡&quot;\-#,##0"/>
    <numFmt numFmtId="187" formatCode="&quot;₡&quot;#,##0;[Red]&quot;₡&quot;\-#,##0"/>
    <numFmt numFmtId="188" formatCode="&quot;₡&quot;#,##0.00;&quot;₡&quot;\-#,##0.00"/>
    <numFmt numFmtId="189" formatCode="&quot;₡&quot;#,##0.00;[Red]&quot;₡&quot;\-#,##0.00"/>
    <numFmt numFmtId="190" formatCode="_ &quot;₡&quot;* #,##0_ ;_ &quot;₡&quot;* \-#,##0_ ;_ &quot;₡&quot;* &quot;-&quot;_ ;_ @_ "/>
    <numFmt numFmtId="191" formatCode="_ &quot;₡&quot;* #,##0.00_ ;_ &quot;₡&quot;* \-#,##0.00_ ;_ &quot;₡&quot;* &quot;-&quot;??_ ;_ @_ "/>
    <numFmt numFmtId="192" formatCode="&quot;¢&quot;#,##0_);\(&quot;¢&quot;#,##0\)"/>
    <numFmt numFmtId="193" formatCode="&quot;¢&quot;#,##0_);[Red]\(&quot;¢&quot;#,##0\)"/>
    <numFmt numFmtId="194" formatCode="&quot;¢&quot;#,##0.00_);\(&quot;¢&quot;#,##0.00\)"/>
    <numFmt numFmtId="195" formatCode="&quot;¢&quot;#,##0.00_);[Red]\(&quot;¢&quot;#,##0.00\)"/>
    <numFmt numFmtId="196" formatCode="_(&quot;¢&quot;* #,##0_);_(&quot;¢&quot;* \(#,##0\);_(&quot;¢&quot;* &quot;-&quot;_);_(@_)"/>
    <numFmt numFmtId="197" formatCode="_(&quot;¢&quot;* #,##0.00_);_(&quot;¢&quot;* \(#,##0.00\);_(&quot;¢&quot;* &quot;-&quot;??_);_(@_)"/>
    <numFmt numFmtId="198" formatCode="&quot;C&quot;#,##0_);\(&quot;C&quot;#,##0\)"/>
    <numFmt numFmtId="199" formatCode="&quot;C&quot;#,##0_);[Red]\(&quot;C&quot;#,##0\)"/>
    <numFmt numFmtId="200" formatCode="&quot;C&quot;#,##0.00_);\(&quot;C&quot;#,##0.00\)"/>
    <numFmt numFmtId="201" formatCode="&quot;C&quot;#,##0.00_);[Red]\(&quot;C&quot;#,##0.00\)"/>
    <numFmt numFmtId="202" formatCode="_(&quot;C&quot;* #,##0_);_(&quot;C&quot;* \(#,##0\);_(&quot;C&quot;* &quot;-&quot;_);_(@_)"/>
    <numFmt numFmtId="203" formatCode="_(&quot;C&quot;* #,##0.00_);_(&quot;C&quot;* \(#,##0.00\);_(&quot;C&quot;* &quot;-&quot;??_);_(@_)"/>
    <numFmt numFmtId="204" formatCode="#,###"/>
    <numFmt numFmtId="205" formatCode="mm/dd/yy"/>
    <numFmt numFmtId="206" formatCode="0_);[Red]\(0\)"/>
    <numFmt numFmtId="207" formatCode="m/d/yy\ h:mm\ \a\.m\./\p\.m\."/>
    <numFmt numFmtId="208" formatCode="&quot;¢&quot;#,##0.00"/>
    <numFmt numFmtId="209" formatCode="0.000"/>
    <numFmt numFmtId="210" formatCode="0.00_);\(0.00\)"/>
    <numFmt numFmtId="211" formatCode="0.0"/>
    <numFmt numFmtId="212" formatCode="0.0000"/>
    <numFmt numFmtId="213" formatCode="0.00000"/>
    <numFmt numFmtId="214" formatCode="0.000000"/>
    <numFmt numFmtId="215" formatCode="[$-140A]dddd\,\ dd&quot; de &quot;mmmm&quot; de &quot;yyyy"/>
    <numFmt numFmtId="216" formatCode="dd/mm/yyyy;@"/>
    <numFmt numFmtId="217" formatCode="[$-409]dddd\,\ mmmm\ dd\,\ 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11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 horizontal="center"/>
    </xf>
    <xf numFmtId="49" fontId="20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49" fontId="21" fillId="0" borderId="0" xfId="0" applyNumberFormat="1" applyFont="1" applyBorder="1" applyAlignment="1">
      <alignment horizontal="left" vertical="top"/>
    </xf>
    <xf numFmtId="49" fontId="21" fillId="0" borderId="0" xfId="0" applyNumberFormat="1" applyFont="1" applyBorder="1" applyAlignment="1">
      <alignment horizontal="center" vertical="top"/>
    </xf>
    <xf numFmtId="4" fontId="21" fillId="0" borderId="0" xfId="0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vertical="top"/>
    </xf>
    <xf numFmtId="49" fontId="23" fillId="18" borderId="10" xfId="47" applyNumberFormat="1" applyFont="1" applyFill="1" applyBorder="1" applyAlignment="1">
      <alignment horizontal="center" vertical="center" wrapText="1"/>
    </xf>
    <xf numFmtId="4" fontId="23" fillId="18" borderId="10" xfId="47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10" fontId="0" fillId="0" borderId="0" xfId="0" applyNumberFormat="1" applyAlignment="1">
      <alignment horizontal="centerContinuous"/>
    </xf>
    <xf numFmtId="10" fontId="21" fillId="0" borderId="0" xfId="0" applyNumberFormat="1" applyFont="1" applyBorder="1" applyAlignment="1">
      <alignment horizontal="right" vertical="top"/>
    </xf>
    <xf numFmtId="10" fontId="23" fillId="18" borderId="10" xfId="47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left" vertical="top"/>
    </xf>
    <xf numFmtId="4" fontId="23" fillId="0" borderId="0" xfId="0" applyNumberFormat="1" applyFont="1" applyBorder="1" applyAlignment="1">
      <alignment horizontal="right" vertical="top"/>
    </xf>
    <xf numFmtId="10" fontId="23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10" fontId="23" fillId="0" borderId="0" xfId="0" applyNumberFormat="1" applyFont="1" applyFill="1" applyBorder="1" applyAlignment="1">
      <alignment horizontal="right" vertical="top" wrapText="1"/>
    </xf>
    <xf numFmtId="49" fontId="21" fillId="19" borderId="0" xfId="0" applyNumberFormat="1" applyFont="1" applyFill="1" applyBorder="1" applyAlignment="1">
      <alignment horizontal="center" vertical="top"/>
    </xf>
    <xf numFmtId="49" fontId="21" fillId="19" borderId="0" xfId="0" applyNumberFormat="1" applyFont="1" applyFill="1" applyBorder="1" applyAlignment="1">
      <alignment horizontal="left" vertical="top"/>
    </xf>
    <xf numFmtId="4" fontId="21" fillId="19" borderId="0" xfId="0" applyNumberFormat="1" applyFont="1" applyFill="1" applyBorder="1" applyAlignment="1">
      <alignment horizontal="right" vertical="top"/>
    </xf>
    <xf numFmtId="10" fontId="21" fillId="19" borderId="0" xfId="0" applyNumberFormat="1" applyFont="1" applyFill="1" applyBorder="1" applyAlignment="1">
      <alignment horizontal="right" vertical="top"/>
    </xf>
    <xf numFmtId="49" fontId="23" fillId="19" borderId="0" xfId="0" applyNumberFormat="1" applyFont="1" applyFill="1" applyBorder="1" applyAlignment="1">
      <alignment horizontal="left" vertical="top"/>
    </xf>
    <xf numFmtId="4" fontId="23" fillId="19" borderId="0" xfId="0" applyNumberFormat="1" applyFont="1" applyFill="1" applyBorder="1" applyAlignment="1">
      <alignment horizontal="right" vertical="top"/>
    </xf>
    <xf numFmtId="10" fontId="23" fillId="19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s%20alonso\desarrollo\OPENSIDE\reportes\CAP\macho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is%20alonso\desarrollo\OPENSIDE\BASE\sid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Reportes\Pre\Pre_RC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Programas"/>
      <sheetName val="OPEN-CLOSE"/>
      <sheetName val="Salida"/>
      <sheetName val="machote"/>
      <sheetName val="Avanzado"/>
      <sheetName val="Tipo Cambio"/>
      <sheetName val="Programas2"/>
      <sheetName val="Trabajo"/>
      <sheetName val="CONEXION"/>
      <sheetName val="HOJA_LISTAS"/>
      <sheetName val="LISTAS"/>
      <sheetName val="Bib_Programas"/>
      <sheetName val="Ingreso"/>
    </sheetNames>
    <definedNames>
      <definedName name="BotDiagCancel"/>
      <definedName name="BotDiagO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de1"/>
    </sheetNames>
    <definedNames>
      <definedName name="GEN_BotonIngresoCancel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</sheetNames>
    <definedNames>
      <definedName name="PonerNegrit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B1">
      <selection activeCell="B1" sqref="B1:R3"/>
    </sheetView>
  </sheetViews>
  <sheetFormatPr defaultColWidth="11.421875" defaultRowHeight="12.75" customHeight="1"/>
  <cols>
    <col min="1" max="1" width="6.421875" style="5" hidden="1" customWidth="1"/>
    <col min="2" max="2" width="8.28125" style="5" customWidth="1"/>
    <col min="3" max="3" width="5.8515625" style="5" customWidth="1"/>
    <col min="4" max="4" width="5.8515625" style="5" bestFit="1" customWidth="1"/>
    <col min="5" max="6" width="6.421875" style="5" bestFit="1" customWidth="1"/>
    <col min="7" max="7" width="7.421875" style="5" hidden="1" customWidth="1"/>
    <col min="8" max="8" width="37.7109375" style="4" customWidth="1"/>
    <col min="9" max="11" width="20.7109375" style="6" customWidth="1"/>
    <col min="12" max="13" width="20.7109375" style="6" hidden="1" customWidth="1"/>
    <col min="14" max="14" width="20.7109375" style="6" customWidth="1"/>
    <col min="15" max="15" width="20.7109375" style="6" hidden="1" customWidth="1"/>
    <col min="16" max="16" width="20.7109375" style="14" hidden="1" customWidth="1"/>
    <col min="17" max="17" width="20.7109375" style="6" hidden="1" customWidth="1"/>
    <col min="18" max="18" width="20.7109375" style="14" customWidth="1"/>
    <col min="19" max="19" width="20.7109375" style="6" hidden="1" customWidth="1"/>
    <col min="20" max="20" width="20.7109375" style="14" hidden="1" customWidth="1"/>
    <col min="21" max="16384" width="11.421875" style="7" customWidth="1"/>
  </cols>
  <sheetData>
    <row r="1" spans="1:20" ht="15">
      <c r="A1" s="1" t="s">
        <v>27</v>
      </c>
      <c r="B1" s="30" t="s">
        <v>260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"/>
      <c r="T1" s="13"/>
    </row>
    <row r="2" spans="1:20" ht="15">
      <c r="A2" s="1" t="s">
        <v>196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/>
      <c r="T2" s="13"/>
    </row>
    <row r="3" spans="1:20" ht="15">
      <c r="A3" s="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"/>
      <c r="T3" s="13"/>
    </row>
    <row r="4" spans="1:7" ht="12.75" customHeight="1" hidden="1">
      <c r="A4" s="4" t="s">
        <v>1</v>
      </c>
      <c r="C4" s="4"/>
      <c r="D4" s="4"/>
      <c r="F4" s="4"/>
      <c r="G4" s="4"/>
    </row>
    <row r="5" spans="1:7" ht="12.75" customHeight="1" hidden="1">
      <c r="A5" s="8" t="s">
        <v>2</v>
      </c>
      <c r="C5" s="4" t="s">
        <v>197</v>
      </c>
      <c r="D5" s="4"/>
      <c r="F5" s="4"/>
      <c r="G5" s="4"/>
    </row>
    <row r="6" spans="1:7" ht="12.75" customHeight="1" hidden="1">
      <c r="A6" s="8" t="s">
        <v>4</v>
      </c>
      <c r="C6" s="4" t="s">
        <v>198</v>
      </c>
      <c r="D6" s="4"/>
      <c r="F6" s="4"/>
      <c r="G6" s="4"/>
    </row>
    <row r="7" spans="1:3" ht="12.75" customHeight="1" hidden="1">
      <c r="A7" s="8" t="s">
        <v>21</v>
      </c>
      <c r="C7" s="5" t="s">
        <v>22</v>
      </c>
    </row>
    <row r="8" spans="1:20" ht="22.5">
      <c r="A8" s="9" t="s">
        <v>199</v>
      </c>
      <c r="B8" s="9" t="s">
        <v>200</v>
      </c>
      <c r="C8" s="9" t="s">
        <v>6</v>
      </c>
      <c r="D8" s="9" t="s">
        <v>201</v>
      </c>
      <c r="E8" s="9" t="s">
        <v>5</v>
      </c>
      <c r="F8" s="9" t="s">
        <v>7</v>
      </c>
      <c r="G8" s="9" t="s">
        <v>33</v>
      </c>
      <c r="H8" s="9" t="s">
        <v>8</v>
      </c>
      <c r="I8" s="10" t="s">
        <v>9</v>
      </c>
      <c r="J8" s="10" t="s">
        <v>13</v>
      </c>
      <c r="K8" s="10" t="s">
        <v>14</v>
      </c>
      <c r="L8" s="10" t="s">
        <v>202</v>
      </c>
      <c r="M8" s="10" t="s">
        <v>203</v>
      </c>
      <c r="N8" s="10" t="s">
        <v>204</v>
      </c>
      <c r="O8" s="10" t="s">
        <v>205</v>
      </c>
      <c r="P8" s="15" t="s">
        <v>206</v>
      </c>
      <c r="Q8" s="10" t="s">
        <v>23</v>
      </c>
      <c r="R8" s="15" t="s">
        <v>207</v>
      </c>
      <c r="S8" s="10" t="s">
        <v>25</v>
      </c>
      <c r="T8" s="15" t="s">
        <v>208</v>
      </c>
    </row>
    <row r="9" spans="1:20" s="20" customFormat="1" ht="12.75" customHeight="1">
      <c r="A9" s="16" t="s">
        <v>68</v>
      </c>
      <c r="B9" s="16"/>
      <c r="C9" s="16"/>
      <c r="D9" s="16"/>
      <c r="E9" s="16"/>
      <c r="F9" s="16"/>
      <c r="G9" s="16"/>
      <c r="H9" s="17" t="s">
        <v>209</v>
      </c>
      <c r="I9" s="18">
        <v>3352098215.15</v>
      </c>
      <c r="J9" s="18">
        <v>0</v>
      </c>
      <c r="K9" s="18">
        <v>3352098215.15</v>
      </c>
      <c r="L9" s="18">
        <v>0</v>
      </c>
      <c r="M9" s="18">
        <v>3624091265.374</v>
      </c>
      <c r="N9" s="18">
        <v>3624091265.374</v>
      </c>
      <c r="O9" s="18">
        <v>271993050.224</v>
      </c>
      <c r="P9" s="19">
        <v>0.081141</v>
      </c>
      <c r="Q9" s="21">
        <v>3352098215.15</v>
      </c>
      <c r="R9" s="22">
        <v>1.08114113393059</v>
      </c>
      <c r="S9" s="21">
        <v>-271993050.223999</v>
      </c>
      <c r="T9" s="22">
        <v>-0.0811411339305966</v>
      </c>
    </row>
    <row r="10" spans="1:20" s="20" customFormat="1" ht="12.75" customHeight="1">
      <c r="A10" s="16" t="s">
        <v>68</v>
      </c>
      <c r="B10" s="16" t="s">
        <v>160</v>
      </c>
      <c r="C10" s="16"/>
      <c r="D10" s="16"/>
      <c r="E10" s="16"/>
      <c r="F10" s="16"/>
      <c r="G10" s="16"/>
      <c r="H10" s="17" t="s">
        <v>210</v>
      </c>
      <c r="I10" s="18">
        <v>1252098215.15</v>
      </c>
      <c r="J10" s="18">
        <v>0</v>
      </c>
      <c r="K10" s="18">
        <v>1252098215.15</v>
      </c>
      <c r="L10" s="18">
        <v>0</v>
      </c>
      <c r="M10" s="18">
        <v>1524091265.374</v>
      </c>
      <c r="N10" s="18">
        <v>1524091265.374</v>
      </c>
      <c r="O10" s="18">
        <v>271993050.224</v>
      </c>
      <c r="P10" s="19">
        <v>0.21723</v>
      </c>
      <c r="Q10" s="18">
        <v>1252098215.15</v>
      </c>
      <c r="R10" s="19">
        <v>1.21722980428609</v>
      </c>
      <c r="S10" s="18">
        <v>-271993050.223999</v>
      </c>
      <c r="T10" s="19">
        <v>-0.217229804286092</v>
      </c>
    </row>
    <row r="11" spans="1:20" s="20" customFormat="1" ht="12.75" customHeight="1">
      <c r="A11" s="16" t="s">
        <v>68</v>
      </c>
      <c r="B11" s="16" t="s">
        <v>160</v>
      </c>
      <c r="C11" s="16" t="s">
        <v>68</v>
      </c>
      <c r="D11" s="16"/>
      <c r="E11" s="16"/>
      <c r="F11" s="16"/>
      <c r="G11" s="16"/>
      <c r="H11" s="17" t="s">
        <v>211</v>
      </c>
      <c r="I11" s="18">
        <v>1233098215.15</v>
      </c>
      <c r="J11" s="18">
        <v>0</v>
      </c>
      <c r="K11" s="18">
        <v>1233098215.15</v>
      </c>
      <c r="L11" s="18">
        <v>0</v>
      </c>
      <c r="M11" s="18">
        <v>1489019440.1069</v>
      </c>
      <c r="N11" s="18">
        <v>1489019440.1069</v>
      </c>
      <c r="O11" s="18">
        <v>255921224.9569</v>
      </c>
      <c r="P11" s="19">
        <v>0.207543</v>
      </c>
      <c r="Q11" s="18">
        <v>1233098215.14999</v>
      </c>
      <c r="R11" s="19">
        <v>1.20754326120386</v>
      </c>
      <c r="S11" s="18">
        <v>-255921224.9569</v>
      </c>
      <c r="T11" s="19">
        <v>-0.207543261203868</v>
      </c>
    </row>
    <row r="12" spans="1:20" s="20" customFormat="1" ht="12.75" customHeight="1">
      <c r="A12" s="16" t="s">
        <v>68</v>
      </c>
      <c r="B12" s="16" t="s">
        <v>160</v>
      </c>
      <c r="C12" s="16" t="s">
        <v>68</v>
      </c>
      <c r="D12" s="16" t="s">
        <v>68</v>
      </c>
      <c r="E12" s="16"/>
      <c r="F12" s="16"/>
      <c r="G12" s="16"/>
      <c r="H12" s="17" t="s">
        <v>212</v>
      </c>
      <c r="I12" s="18">
        <v>33974450</v>
      </c>
      <c r="J12" s="18">
        <v>0</v>
      </c>
      <c r="K12" s="18">
        <v>33974450</v>
      </c>
      <c r="L12" s="18">
        <v>0</v>
      </c>
      <c r="M12" s="18">
        <v>39170781.14</v>
      </c>
      <c r="N12" s="18">
        <v>39170781.14</v>
      </c>
      <c r="O12" s="18">
        <v>5196331.14</v>
      </c>
      <c r="P12" s="19">
        <v>0.152948</v>
      </c>
      <c r="Q12" s="18">
        <v>33974450</v>
      </c>
      <c r="R12" s="19">
        <v>1.15294820490103</v>
      </c>
      <c r="S12" s="18">
        <v>-5196331.13999999</v>
      </c>
      <c r="T12" s="19">
        <v>-0.152948204901035</v>
      </c>
    </row>
    <row r="13" spans="1:20" s="20" customFormat="1" ht="12.75" customHeight="1">
      <c r="A13" s="16" t="s">
        <v>68</v>
      </c>
      <c r="B13" s="16" t="s">
        <v>160</v>
      </c>
      <c r="C13" s="16" t="s">
        <v>68</v>
      </c>
      <c r="D13" s="16" t="s">
        <v>68</v>
      </c>
      <c r="E13" s="16" t="s">
        <v>41</v>
      </c>
      <c r="F13" s="16"/>
      <c r="G13" s="16"/>
      <c r="H13" s="17" t="s">
        <v>213</v>
      </c>
      <c r="I13" s="18">
        <v>4305950</v>
      </c>
      <c r="J13" s="18">
        <v>0</v>
      </c>
      <c r="K13" s="18">
        <v>4305950</v>
      </c>
      <c r="L13" s="18">
        <v>0</v>
      </c>
      <c r="M13" s="18">
        <v>4752966.54</v>
      </c>
      <c r="N13" s="18">
        <v>4752966.54</v>
      </c>
      <c r="O13" s="18">
        <v>447016.54</v>
      </c>
      <c r="P13" s="19">
        <v>0.103814</v>
      </c>
      <c r="Q13" s="18">
        <v>4305950</v>
      </c>
      <c r="R13" s="19">
        <v>1.10381368571395</v>
      </c>
      <c r="S13" s="18">
        <v>-447016.54</v>
      </c>
      <c r="T13" s="19">
        <v>-0.103813685713953</v>
      </c>
    </row>
    <row r="14" spans="1:20" ht="12.75" customHeight="1">
      <c r="A14" s="5" t="s">
        <v>68</v>
      </c>
      <c r="B14" s="5" t="s">
        <v>160</v>
      </c>
      <c r="C14" s="5" t="s">
        <v>68</v>
      </c>
      <c r="D14" s="5" t="s">
        <v>68</v>
      </c>
      <c r="E14" s="5" t="s">
        <v>41</v>
      </c>
      <c r="F14" s="5" t="s">
        <v>214</v>
      </c>
      <c r="H14" s="4" t="s">
        <v>213</v>
      </c>
      <c r="I14" s="6">
        <v>4305950</v>
      </c>
      <c r="J14" s="6">
        <v>0</v>
      </c>
      <c r="K14" s="6">
        <v>4305950</v>
      </c>
      <c r="L14" s="6">
        <v>0</v>
      </c>
      <c r="M14" s="6">
        <v>4752966.54</v>
      </c>
      <c r="N14" s="6">
        <v>4752966.54</v>
      </c>
      <c r="O14" s="6">
        <v>447016.54</v>
      </c>
      <c r="P14" s="14">
        <v>0.103814</v>
      </c>
      <c r="Q14" s="6">
        <v>4305950</v>
      </c>
      <c r="R14" s="14">
        <v>1.10381368571395</v>
      </c>
      <c r="S14" s="6">
        <v>-447016.54</v>
      </c>
      <c r="T14" s="14">
        <v>-0.103813685713953</v>
      </c>
    </row>
    <row r="15" spans="1:20" s="20" customFormat="1" ht="12.75" customHeight="1">
      <c r="A15" s="16" t="s">
        <v>68</v>
      </c>
      <c r="B15" s="16" t="s">
        <v>160</v>
      </c>
      <c r="C15" s="16" t="s">
        <v>68</v>
      </c>
      <c r="D15" s="16" t="s">
        <v>68</v>
      </c>
      <c r="E15" s="16" t="s">
        <v>119</v>
      </c>
      <c r="F15" s="16"/>
      <c r="G15" s="16"/>
      <c r="H15" s="17" t="s">
        <v>215</v>
      </c>
      <c r="I15" s="18">
        <v>29668500</v>
      </c>
      <c r="J15" s="18">
        <v>0</v>
      </c>
      <c r="K15" s="18">
        <v>29668500</v>
      </c>
      <c r="L15" s="18">
        <v>0</v>
      </c>
      <c r="M15" s="18">
        <v>34417814.6</v>
      </c>
      <c r="N15" s="18">
        <v>34417814.6</v>
      </c>
      <c r="O15" s="18">
        <v>4749314.6</v>
      </c>
      <c r="P15" s="19">
        <v>0.160079</v>
      </c>
      <c r="Q15" s="18">
        <v>29668500</v>
      </c>
      <c r="R15" s="19">
        <v>1.16007936363483</v>
      </c>
      <c r="S15" s="18">
        <v>-4749314.6</v>
      </c>
      <c r="T15" s="19">
        <v>-0.160079363634831</v>
      </c>
    </row>
    <row r="16" spans="1:20" ht="12.75" customHeight="1">
      <c r="A16" s="5" t="s">
        <v>68</v>
      </c>
      <c r="B16" s="5" t="s">
        <v>160</v>
      </c>
      <c r="C16" s="5" t="s">
        <v>68</v>
      </c>
      <c r="D16" s="5" t="s">
        <v>68</v>
      </c>
      <c r="E16" s="5" t="s">
        <v>119</v>
      </c>
      <c r="F16" s="5" t="s">
        <v>214</v>
      </c>
      <c r="H16" s="4" t="s">
        <v>215</v>
      </c>
      <c r="I16" s="6">
        <v>29668500</v>
      </c>
      <c r="J16" s="6">
        <v>0</v>
      </c>
      <c r="K16" s="6">
        <v>29668500</v>
      </c>
      <c r="L16" s="6">
        <v>0</v>
      </c>
      <c r="M16" s="6">
        <v>34417814.6</v>
      </c>
      <c r="N16" s="6">
        <v>34417814.6</v>
      </c>
      <c r="O16" s="6">
        <v>4749314.6</v>
      </c>
      <c r="P16" s="14">
        <v>0.160079</v>
      </c>
      <c r="Q16" s="6">
        <v>29668500</v>
      </c>
      <c r="R16" s="14">
        <v>1.16007936363483</v>
      </c>
      <c r="S16" s="6">
        <v>-4749314.6</v>
      </c>
      <c r="T16" s="14">
        <v>-0.160079363634831</v>
      </c>
    </row>
    <row r="17" spans="1:20" s="20" customFormat="1" ht="12.75" customHeight="1">
      <c r="A17" s="16" t="s">
        <v>68</v>
      </c>
      <c r="B17" s="16" t="s">
        <v>160</v>
      </c>
      <c r="C17" s="16" t="s">
        <v>68</v>
      </c>
      <c r="D17" s="16" t="s">
        <v>127</v>
      </c>
      <c r="E17" s="16"/>
      <c r="F17" s="16"/>
      <c r="G17" s="16"/>
      <c r="H17" s="17" t="s">
        <v>216</v>
      </c>
      <c r="I17" s="18">
        <v>18424140</v>
      </c>
      <c r="J17" s="18">
        <v>0</v>
      </c>
      <c r="K17" s="18">
        <v>18424140</v>
      </c>
      <c r="L17" s="18">
        <v>0</v>
      </c>
      <c r="M17" s="18">
        <v>15719414.08</v>
      </c>
      <c r="N17" s="18">
        <v>15719414.08</v>
      </c>
      <c r="O17" s="18">
        <v>-2704725.92</v>
      </c>
      <c r="P17" s="19">
        <v>-0.146803</v>
      </c>
      <c r="Q17" s="18">
        <v>18424140</v>
      </c>
      <c r="R17" s="19">
        <v>0.853196625731241</v>
      </c>
      <c r="S17" s="18">
        <v>2704725.92</v>
      </c>
      <c r="T17" s="19">
        <v>0.146803374268758</v>
      </c>
    </row>
    <row r="18" spans="1:20" s="20" customFormat="1" ht="12.75" customHeight="1">
      <c r="A18" s="16" t="s">
        <v>68</v>
      </c>
      <c r="B18" s="16" t="s">
        <v>160</v>
      </c>
      <c r="C18" s="16" t="s">
        <v>68</v>
      </c>
      <c r="D18" s="16" t="s">
        <v>127</v>
      </c>
      <c r="E18" s="16" t="s">
        <v>38</v>
      </c>
      <c r="F18" s="16"/>
      <c r="G18" s="16"/>
      <c r="H18" s="17" t="s">
        <v>217</v>
      </c>
      <c r="I18" s="18">
        <v>12424140</v>
      </c>
      <c r="J18" s="18">
        <v>0</v>
      </c>
      <c r="K18" s="18">
        <v>12424140</v>
      </c>
      <c r="L18" s="18">
        <v>0</v>
      </c>
      <c r="M18" s="18">
        <v>9599414.08</v>
      </c>
      <c r="N18" s="18">
        <v>9599414.08</v>
      </c>
      <c r="O18" s="18">
        <v>-2824725.92</v>
      </c>
      <c r="P18" s="19">
        <v>-0.227358</v>
      </c>
      <c r="Q18" s="18">
        <v>12424140</v>
      </c>
      <c r="R18" s="19">
        <v>0.772642137001031</v>
      </c>
      <c r="S18" s="18">
        <v>2824725.92</v>
      </c>
      <c r="T18" s="19">
        <v>0.227357862998968</v>
      </c>
    </row>
    <row r="19" spans="1:20" ht="12.75" customHeight="1">
      <c r="A19" s="5" t="s">
        <v>68</v>
      </c>
      <c r="B19" s="5" t="s">
        <v>160</v>
      </c>
      <c r="C19" s="5" t="s">
        <v>68</v>
      </c>
      <c r="D19" s="5" t="s">
        <v>127</v>
      </c>
      <c r="E19" s="5" t="s">
        <v>38</v>
      </c>
      <c r="F19" s="5" t="s">
        <v>48</v>
      </c>
      <c r="H19" s="4" t="s">
        <v>218</v>
      </c>
      <c r="I19" s="6">
        <v>12424140</v>
      </c>
      <c r="J19" s="6">
        <v>0</v>
      </c>
      <c r="K19" s="6">
        <v>12424140</v>
      </c>
      <c r="L19" s="6">
        <v>0</v>
      </c>
      <c r="M19" s="6">
        <v>9599414.08</v>
      </c>
      <c r="N19" s="6">
        <v>9599414.08</v>
      </c>
      <c r="O19" s="6">
        <v>-2824725.92</v>
      </c>
      <c r="P19" s="14">
        <v>-0.227358</v>
      </c>
      <c r="Q19" s="6">
        <v>12424140</v>
      </c>
      <c r="R19" s="14">
        <v>0.772642137001031</v>
      </c>
      <c r="S19" s="6">
        <v>2824725.92</v>
      </c>
      <c r="T19" s="14">
        <v>0.227357862998968</v>
      </c>
    </row>
    <row r="20" spans="1:20" s="20" customFormat="1" ht="12.75" customHeight="1">
      <c r="A20" s="16" t="s">
        <v>68</v>
      </c>
      <c r="B20" s="16" t="s">
        <v>160</v>
      </c>
      <c r="C20" s="16" t="s">
        <v>68</v>
      </c>
      <c r="D20" s="16" t="s">
        <v>127</v>
      </c>
      <c r="E20" s="16" t="s">
        <v>53</v>
      </c>
      <c r="F20" s="16"/>
      <c r="G20" s="16"/>
      <c r="H20" s="17" t="s">
        <v>70</v>
      </c>
      <c r="I20" s="18">
        <v>6000000</v>
      </c>
      <c r="J20" s="18">
        <v>0</v>
      </c>
      <c r="K20" s="18">
        <v>6000000</v>
      </c>
      <c r="L20" s="18">
        <v>0</v>
      </c>
      <c r="M20" s="18">
        <v>6120000</v>
      </c>
      <c r="N20" s="18">
        <v>6120000</v>
      </c>
      <c r="O20" s="18">
        <v>120000</v>
      </c>
      <c r="P20" s="19">
        <v>0.02</v>
      </c>
      <c r="Q20" s="18">
        <v>6000000</v>
      </c>
      <c r="R20" s="19">
        <v>1.02</v>
      </c>
      <c r="S20" s="18">
        <v>-120000</v>
      </c>
      <c r="T20" s="19">
        <v>-0.02</v>
      </c>
    </row>
    <row r="21" spans="1:20" ht="12.75" customHeight="1">
      <c r="A21" s="5" t="s">
        <v>68</v>
      </c>
      <c r="B21" s="5" t="s">
        <v>160</v>
      </c>
      <c r="C21" s="5" t="s">
        <v>68</v>
      </c>
      <c r="D21" s="5" t="s">
        <v>127</v>
      </c>
      <c r="E21" s="5" t="s">
        <v>53</v>
      </c>
      <c r="F21" s="5" t="s">
        <v>38</v>
      </c>
      <c r="H21" s="4" t="s">
        <v>219</v>
      </c>
      <c r="I21" s="6">
        <v>6000000</v>
      </c>
      <c r="J21" s="6">
        <v>0</v>
      </c>
      <c r="K21" s="6">
        <v>6000000</v>
      </c>
      <c r="L21" s="6">
        <v>0</v>
      </c>
      <c r="M21" s="6">
        <v>6120000</v>
      </c>
      <c r="N21" s="6">
        <v>6120000</v>
      </c>
      <c r="O21" s="6">
        <v>120000</v>
      </c>
      <c r="P21" s="14">
        <v>0.02</v>
      </c>
      <c r="Q21" s="6">
        <v>6000000</v>
      </c>
      <c r="R21" s="14">
        <v>1.02</v>
      </c>
      <c r="S21" s="6">
        <v>-120000</v>
      </c>
      <c r="T21" s="14">
        <v>-0.02</v>
      </c>
    </row>
    <row r="22" spans="1:20" s="20" customFormat="1" ht="12.75" customHeight="1">
      <c r="A22" s="16" t="s">
        <v>68</v>
      </c>
      <c r="B22" s="16" t="s">
        <v>160</v>
      </c>
      <c r="C22" s="16" t="s">
        <v>68</v>
      </c>
      <c r="D22" s="16" t="s">
        <v>160</v>
      </c>
      <c r="E22" s="16"/>
      <c r="F22" s="16"/>
      <c r="G22" s="16"/>
      <c r="H22" s="17" t="s">
        <v>220</v>
      </c>
      <c r="I22" s="18">
        <v>1180699625.15</v>
      </c>
      <c r="J22" s="18">
        <v>0</v>
      </c>
      <c r="K22" s="18">
        <v>1180699625.15</v>
      </c>
      <c r="L22" s="18">
        <v>0</v>
      </c>
      <c r="M22" s="18">
        <v>1434129244.8869</v>
      </c>
      <c r="N22" s="18">
        <v>1434129244.8869</v>
      </c>
      <c r="O22" s="18">
        <v>253429619.7369</v>
      </c>
      <c r="P22" s="19">
        <v>0.214644</v>
      </c>
      <c r="Q22" s="18">
        <v>1180699625.15</v>
      </c>
      <c r="R22" s="19">
        <v>1.21464360141954</v>
      </c>
      <c r="S22" s="18">
        <v>-253429619.7369</v>
      </c>
      <c r="T22" s="19">
        <v>-0.214643601419542</v>
      </c>
    </row>
    <row r="23" spans="1:20" s="20" customFormat="1" ht="12.75" customHeight="1">
      <c r="A23" s="16" t="s">
        <v>68</v>
      </c>
      <c r="B23" s="16" t="s">
        <v>160</v>
      </c>
      <c r="C23" s="16" t="s">
        <v>68</v>
      </c>
      <c r="D23" s="16" t="s">
        <v>160</v>
      </c>
      <c r="E23" s="16" t="s">
        <v>38</v>
      </c>
      <c r="F23" s="16"/>
      <c r="G23" s="16"/>
      <c r="H23" s="17" t="s">
        <v>221</v>
      </c>
      <c r="I23" s="18">
        <v>108647244</v>
      </c>
      <c r="J23" s="18">
        <v>0</v>
      </c>
      <c r="K23" s="18">
        <v>108647244</v>
      </c>
      <c r="L23" s="18">
        <v>0</v>
      </c>
      <c r="M23" s="18">
        <v>33768869.7</v>
      </c>
      <c r="N23" s="18">
        <v>33768869.7</v>
      </c>
      <c r="O23" s="18">
        <v>-74878374.3</v>
      </c>
      <c r="P23" s="19">
        <v>-0.689188</v>
      </c>
      <c r="Q23" s="18">
        <v>108647244</v>
      </c>
      <c r="R23" s="19">
        <v>0.310812022990661</v>
      </c>
      <c r="S23" s="18">
        <v>74878374.3</v>
      </c>
      <c r="T23" s="19">
        <v>0.689187977009338</v>
      </c>
    </row>
    <row r="24" spans="1:20" ht="12.75" customHeight="1">
      <c r="A24" s="5" t="s">
        <v>68</v>
      </c>
      <c r="B24" s="5" t="s">
        <v>160</v>
      </c>
      <c r="C24" s="5" t="s">
        <v>68</v>
      </c>
      <c r="D24" s="5" t="s">
        <v>160</v>
      </c>
      <c r="E24" s="5" t="s">
        <v>38</v>
      </c>
      <c r="F24" s="5" t="s">
        <v>48</v>
      </c>
      <c r="H24" s="4" t="s">
        <v>222</v>
      </c>
      <c r="I24" s="6">
        <v>108647244</v>
      </c>
      <c r="J24" s="6">
        <v>0</v>
      </c>
      <c r="K24" s="6">
        <v>108647244</v>
      </c>
      <c r="L24" s="6">
        <v>0</v>
      </c>
      <c r="M24" s="6">
        <v>33768869.7</v>
      </c>
      <c r="N24" s="6">
        <v>33768869.7</v>
      </c>
      <c r="O24" s="6">
        <v>-74878374.3</v>
      </c>
      <c r="P24" s="14">
        <v>-0.689188</v>
      </c>
      <c r="Q24" s="6">
        <v>108647244</v>
      </c>
      <c r="R24" s="14">
        <v>0.310812022990661</v>
      </c>
      <c r="S24" s="6">
        <v>74878374.3</v>
      </c>
      <c r="T24" s="14">
        <v>0.689187977009338</v>
      </c>
    </row>
    <row r="25" spans="1:20" s="20" customFormat="1" ht="12.75" customHeight="1">
      <c r="A25" s="16" t="s">
        <v>68</v>
      </c>
      <c r="B25" s="16" t="s">
        <v>160</v>
      </c>
      <c r="C25" s="16" t="s">
        <v>68</v>
      </c>
      <c r="D25" s="16" t="s">
        <v>160</v>
      </c>
      <c r="E25" s="16" t="s">
        <v>43</v>
      </c>
      <c r="F25" s="16"/>
      <c r="G25" s="16"/>
      <c r="H25" s="17" t="s">
        <v>223</v>
      </c>
      <c r="I25" s="18">
        <v>1072052381.15</v>
      </c>
      <c r="J25" s="18">
        <v>0</v>
      </c>
      <c r="K25" s="18">
        <v>1072052381.15</v>
      </c>
      <c r="L25" s="18">
        <v>0</v>
      </c>
      <c r="M25" s="18">
        <v>1400360375.1869</v>
      </c>
      <c r="N25" s="18">
        <v>1400360375.1869</v>
      </c>
      <c r="O25" s="18">
        <v>328307994.0369</v>
      </c>
      <c r="P25" s="19">
        <v>0.306242</v>
      </c>
      <c r="Q25" s="18">
        <v>1072052381.15</v>
      </c>
      <c r="R25" s="19">
        <v>1.30624249319302</v>
      </c>
      <c r="S25" s="18">
        <v>-328307994.0369</v>
      </c>
      <c r="T25" s="19">
        <v>-0.306242493193029</v>
      </c>
    </row>
    <row r="26" spans="1:20" ht="12.75" customHeight="1">
      <c r="A26" s="5" t="s">
        <v>68</v>
      </c>
      <c r="B26" s="5" t="s">
        <v>160</v>
      </c>
      <c r="C26" s="5" t="s">
        <v>68</v>
      </c>
      <c r="D26" s="5" t="s">
        <v>160</v>
      </c>
      <c r="E26" s="5" t="s">
        <v>43</v>
      </c>
      <c r="F26" s="5" t="s">
        <v>48</v>
      </c>
      <c r="H26" s="4" t="s">
        <v>224</v>
      </c>
      <c r="I26" s="6">
        <v>764686721.15</v>
      </c>
      <c r="J26" s="6">
        <v>0</v>
      </c>
      <c r="K26" s="6">
        <v>764686721.15</v>
      </c>
      <c r="L26" s="6">
        <v>0</v>
      </c>
      <c r="M26" s="6">
        <v>1101230617.7569</v>
      </c>
      <c r="N26" s="6">
        <v>1101230617.7569</v>
      </c>
      <c r="O26" s="6">
        <v>336543896.6069</v>
      </c>
      <c r="P26" s="14">
        <v>0.440107</v>
      </c>
      <c r="Q26" s="6">
        <v>764686721.15</v>
      </c>
      <c r="R26" s="14">
        <v>1.44010689253342</v>
      </c>
      <c r="S26" s="6">
        <v>-336543896.6069</v>
      </c>
      <c r="T26" s="14">
        <v>-0.440106892533424</v>
      </c>
    </row>
    <row r="27" spans="1:20" ht="12.75" customHeight="1">
      <c r="A27" s="5" t="s">
        <v>68</v>
      </c>
      <c r="B27" s="5" t="s">
        <v>160</v>
      </c>
      <c r="C27" s="5" t="s">
        <v>68</v>
      </c>
      <c r="D27" s="5" t="s">
        <v>160</v>
      </c>
      <c r="E27" s="5" t="s">
        <v>43</v>
      </c>
      <c r="F27" s="5" t="s">
        <v>119</v>
      </c>
      <c r="H27" s="4" t="s">
        <v>225</v>
      </c>
      <c r="I27" s="6">
        <v>307365660</v>
      </c>
      <c r="J27" s="6">
        <v>0</v>
      </c>
      <c r="K27" s="6">
        <v>307365660</v>
      </c>
      <c r="L27" s="6">
        <v>0</v>
      </c>
      <c r="M27" s="6">
        <v>299129757.43</v>
      </c>
      <c r="N27" s="6">
        <v>299129757.43</v>
      </c>
      <c r="O27" s="6">
        <v>-8235902.57</v>
      </c>
      <c r="P27" s="14">
        <v>-0.026795</v>
      </c>
      <c r="Q27" s="6">
        <v>307365660</v>
      </c>
      <c r="R27" s="14">
        <v>0.97320487080437</v>
      </c>
      <c r="S27" s="6">
        <v>8235902.57</v>
      </c>
      <c r="T27" s="14">
        <v>0.0267951291956297</v>
      </c>
    </row>
    <row r="28" spans="1:20" s="20" customFormat="1" ht="12.75" customHeight="1">
      <c r="A28" s="16" t="s">
        <v>68</v>
      </c>
      <c r="B28" s="16" t="s">
        <v>160</v>
      </c>
      <c r="C28" s="16" t="s">
        <v>127</v>
      </c>
      <c r="D28" s="16"/>
      <c r="E28" s="16"/>
      <c r="F28" s="16"/>
      <c r="G28" s="16"/>
      <c r="H28" s="17" t="s">
        <v>226</v>
      </c>
      <c r="I28" s="18">
        <v>6000000</v>
      </c>
      <c r="J28" s="18">
        <v>0</v>
      </c>
      <c r="K28" s="18">
        <v>6000000</v>
      </c>
      <c r="L28" s="18">
        <v>0</v>
      </c>
      <c r="M28" s="18">
        <v>12787073.9371</v>
      </c>
      <c r="N28" s="18">
        <v>12787073.9371</v>
      </c>
      <c r="O28" s="18">
        <v>6787073.9371</v>
      </c>
      <c r="P28" s="19">
        <v>1.131179</v>
      </c>
      <c r="Q28" s="18">
        <v>6000000</v>
      </c>
      <c r="R28" s="19">
        <v>2.13117898951666</v>
      </c>
      <c r="S28" s="18">
        <v>-6787073.9371</v>
      </c>
      <c r="T28" s="19">
        <v>-1.13117898951666</v>
      </c>
    </row>
    <row r="29" spans="1:20" s="20" customFormat="1" ht="12.75" customHeight="1">
      <c r="A29" s="16" t="s">
        <v>68</v>
      </c>
      <c r="B29" s="16" t="s">
        <v>160</v>
      </c>
      <c r="C29" s="16" t="s">
        <v>127</v>
      </c>
      <c r="D29" s="16" t="s">
        <v>160</v>
      </c>
      <c r="E29" s="16"/>
      <c r="F29" s="16"/>
      <c r="G29" s="16"/>
      <c r="H29" s="17" t="s">
        <v>227</v>
      </c>
      <c r="I29" s="18">
        <v>6000000</v>
      </c>
      <c r="J29" s="18">
        <v>0</v>
      </c>
      <c r="K29" s="18">
        <v>6000000</v>
      </c>
      <c r="L29" s="18">
        <v>0</v>
      </c>
      <c r="M29" s="18">
        <v>12787073.9371</v>
      </c>
      <c r="N29" s="18">
        <v>12787073.9371</v>
      </c>
      <c r="O29" s="18">
        <v>6787073.9371</v>
      </c>
      <c r="P29" s="19">
        <v>1.131179</v>
      </c>
      <c r="Q29" s="18">
        <v>6000000</v>
      </c>
      <c r="R29" s="19">
        <v>2.13117898951666</v>
      </c>
      <c r="S29" s="18">
        <v>-6787073.9371</v>
      </c>
      <c r="T29" s="19">
        <v>-1.13117898951666</v>
      </c>
    </row>
    <row r="30" spans="1:20" s="20" customFormat="1" ht="12.75" customHeight="1">
      <c r="A30" s="16" t="s">
        <v>68</v>
      </c>
      <c r="B30" s="16" t="s">
        <v>160</v>
      </c>
      <c r="C30" s="16" t="s">
        <v>127</v>
      </c>
      <c r="D30" s="16" t="s">
        <v>160</v>
      </c>
      <c r="E30" s="16" t="s">
        <v>48</v>
      </c>
      <c r="F30" s="16"/>
      <c r="G30" s="16"/>
      <c r="H30" s="17" t="s">
        <v>228</v>
      </c>
      <c r="I30" s="18">
        <v>6000000</v>
      </c>
      <c r="J30" s="18">
        <v>0</v>
      </c>
      <c r="K30" s="18">
        <v>6000000</v>
      </c>
      <c r="L30" s="18">
        <v>0</v>
      </c>
      <c r="M30" s="18">
        <v>12787073.9371</v>
      </c>
      <c r="N30" s="18">
        <v>12787073.9371</v>
      </c>
      <c r="O30" s="18">
        <v>6787073.9371</v>
      </c>
      <c r="P30" s="19">
        <v>1.131179</v>
      </c>
      <c r="Q30" s="18">
        <v>6000000</v>
      </c>
      <c r="R30" s="19">
        <v>2.13117898951666</v>
      </c>
      <c r="S30" s="18">
        <v>-6787073.9371</v>
      </c>
      <c r="T30" s="19">
        <v>-1.13117898951666</v>
      </c>
    </row>
    <row r="31" spans="1:20" ht="11.25" customHeight="1" hidden="1">
      <c r="A31" s="23" t="s">
        <v>68</v>
      </c>
      <c r="B31" s="23" t="s">
        <v>160</v>
      </c>
      <c r="C31" s="23" t="s">
        <v>127</v>
      </c>
      <c r="D31" s="23" t="s">
        <v>160</v>
      </c>
      <c r="E31" s="23" t="s">
        <v>48</v>
      </c>
      <c r="F31" s="23" t="s">
        <v>214</v>
      </c>
      <c r="G31" s="23"/>
      <c r="H31" s="24" t="s">
        <v>229</v>
      </c>
      <c r="I31" s="25">
        <v>0</v>
      </c>
      <c r="J31" s="25">
        <v>0</v>
      </c>
      <c r="K31" s="25">
        <v>0</v>
      </c>
      <c r="L31" s="25">
        <v>0</v>
      </c>
      <c r="M31" s="25">
        <v>10445640.8171</v>
      </c>
      <c r="N31" s="25">
        <v>10445640.8171</v>
      </c>
      <c r="O31" s="6">
        <v>10445640.8171</v>
      </c>
      <c r="P31" s="14">
        <v>0</v>
      </c>
      <c r="Q31" s="6">
        <v>0</v>
      </c>
      <c r="R31" s="14">
        <v>0</v>
      </c>
      <c r="S31" s="6">
        <v>-10445640.8171</v>
      </c>
      <c r="T31" s="14">
        <v>0</v>
      </c>
    </row>
    <row r="32" spans="1:20" ht="12.75" customHeight="1">
      <c r="A32" s="5" t="s">
        <v>68</v>
      </c>
      <c r="B32" s="5" t="s">
        <v>160</v>
      </c>
      <c r="C32" s="5" t="s">
        <v>127</v>
      </c>
      <c r="D32" s="5" t="s">
        <v>160</v>
      </c>
      <c r="E32" s="5" t="s">
        <v>48</v>
      </c>
      <c r="F32" s="5" t="s">
        <v>38</v>
      </c>
      <c r="H32" s="4" t="s">
        <v>230</v>
      </c>
      <c r="I32" s="6">
        <v>0</v>
      </c>
      <c r="J32" s="6">
        <v>0</v>
      </c>
      <c r="K32" s="6">
        <v>0</v>
      </c>
      <c r="L32" s="6">
        <v>0</v>
      </c>
      <c r="M32" s="6">
        <v>2341428.12</v>
      </c>
      <c r="N32" s="6">
        <f>2341428.12+N31</f>
        <v>12787068.9371</v>
      </c>
      <c r="O32" s="6">
        <v>2341428.12</v>
      </c>
      <c r="P32" s="14">
        <v>0</v>
      </c>
      <c r="Q32" s="6">
        <v>0</v>
      </c>
      <c r="R32" s="14">
        <v>0</v>
      </c>
      <c r="S32" s="6">
        <v>-2341428.12</v>
      </c>
      <c r="T32" s="14">
        <v>0</v>
      </c>
    </row>
    <row r="33" spans="1:20" ht="12.75" customHeight="1">
      <c r="A33" s="5" t="s">
        <v>68</v>
      </c>
      <c r="B33" s="5" t="s">
        <v>160</v>
      </c>
      <c r="C33" s="5" t="s">
        <v>127</v>
      </c>
      <c r="D33" s="5" t="s">
        <v>160</v>
      </c>
      <c r="E33" s="5" t="s">
        <v>48</v>
      </c>
      <c r="F33" s="5" t="s">
        <v>53</v>
      </c>
      <c r="H33" s="4" t="s">
        <v>163</v>
      </c>
      <c r="I33" s="6">
        <v>6000000</v>
      </c>
      <c r="J33" s="6">
        <v>0</v>
      </c>
      <c r="K33" s="6">
        <v>6000000</v>
      </c>
      <c r="L33" s="6">
        <v>0</v>
      </c>
      <c r="M33" s="6">
        <v>5</v>
      </c>
      <c r="N33" s="6">
        <v>5</v>
      </c>
      <c r="O33" s="6">
        <v>-5999995</v>
      </c>
      <c r="P33" s="14">
        <v>-0.999999</v>
      </c>
      <c r="Q33" s="6">
        <v>6000000</v>
      </c>
      <c r="R33" s="14">
        <v>8.33333333333333E-07</v>
      </c>
      <c r="S33" s="6">
        <v>5999995</v>
      </c>
      <c r="T33" s="14">
        <v>0.999999166666666</v>
      </c>
    </row>
    <row r="34" spans="1:20" s="20" customFormat="1" ht="12.75" customHeight="1">
      <c r="A34" s="16" t="s">
        <v>68</v>
      </c>
      <c r="B34" s="16" t="s">
        <v>160</v>
      </c>
      <c r="C34" s="16" t="s">
        <v>160</v>
      </c>
      <c r="D34" s="16"/>
      <c r="E34" s="16"/>
      <c r="F34" s="16"/>
      <c r="G34" s="16"/>
      <c r="H34" s="17" t="s">
        <v>231</v>
      </c>
      <c r="I34" s="18">
        <v>13000000</v>
      </c>
      <c r="J34" s="18">
        <v>0</v>
      </c>
      <c r="K34" s="18">
        <v>13000000</v>
      </c>
      <c r="L34" s="18">
        <v>0</v>
      </c>
      <c r="M34" s="18">
        <v>22242037.33</v>
      </c>
      <c r="N34" s="18">
        <v>22242037.33</v>
      </c>
      <c r="O34" s="18">
        <v>9242037.33</v>
      </c>
      <c r="P34" s="19">
        <v>0.710926</v>
      </c>
      <c r="Q34" s="18">
        <v>12999999.9999999</v>
      </c>
      <c r="R34" s="19">
        <v>1.71092594846153</v>
      </c>
      <c r="S34" s="18">
        <v>-9242037.33</v>
      </c>
      <c r="T34" s="19">
        <v>-0.710925948461538</v>
      </c>
    </row>
    <row r="35" spans="1:20" s="20" customFormat="1" ht="12.75" customHeight="1">
      <c r="A35" s="16" t="s">
        <v>68</v>
      </c>
      <c r="B35" s="16" t="s">
        <v>160</v>
      </c>
      <c r="C35" s="16" t="s">
        <v>160</v>
      </c>
      <c r="D35" s="16" t="s">
        <v>68</v>
      </c>
      <c r="E35" s="16"/>
      <c r="F35" s="16"/>
      <c r="G35" s="16"/>
      <c r="H35" s="17" t="s">
        <v>232</v>
      </c>
      <c r="I35" s="18">
        <v>9000000</v>
      </c>
      <c r="J35" s="18">
        <v>0</v>
      </c>
      <c r="K35" s="18">
        <v>9000000</v>
      </c>
      <c r="L35" s="18">
        <v>0</v>
      </c>
      <c r="M35" s="18">
        <v>18137307.33</v>
      </c>
      <c r="N35" s="18">
        <v>18137307.33</v>
      </c>
      <c r="O35" s="18">
        <v>9137307.33</v>
      </c>
      <c r="P35" s="19">
        <v>1.015256</v>
      </c>
      <c r="Q35" s="18">
        <v>9000000</v>
      </c>
      <c r="R35" s="19">
        <v>2.01525637</v>
      </c>
      <c r="S35" s="18">
        <v>-9137307.33</v>
      </c>
      <c r="T35" s="19">
        <v>-1.01525637</v>
      </c>
    </row>
    <row r="36" spans="1:20" s="20" customFormat="1" ht="12.75" customHeight="1">
      <c r="A36" s="16" t="s">
        <v>68</v>
      </c>
      <c r="B36" s="16" t="s">
        <v>160</v>
      </c>
      <c r="C36" s="16" t="s">
        <v>160</v>
      </c>
      <c r="D36" s="16" t="s">
        <v>68</v>
      </c>
      <c r="E36" s="16" t="s">
        <v>48</v>
      </c>
      <c r="F36" s="16"/>
      <c r="G36" s="16"/>
      <c r="H36" s="17" t="s">
        <v>233</v>
      </c>
      <c r="I36" s="18">
        <v>5000000</v>
      </c>
      <c r="J36" s="18">
        <v>0</v>
      </c>
      <c r="K36" s="18">
        <v>5000000</v>
      </c>
      <c r="L36" s="18">
        <v>0</v>
      </c>
      <c r="M36" s="18">
        <v>6157108.53</v>
      </c>
      <c r="N36" s="18">
        <v>6157108.53</v>
      </c>
      <c r="O36" s="18">
        <v>1157108.53</v>
      </c>
      <c r="P36" s="19">
        <v>0.231422</v>
      </c>
      <c r="Q36" s="18">
        <v>5000000</v>
      </c>
      <c r="R36" s="19">
        <v>1.231421706</v>
      </c>
      <c r="S36" s="18">
        <v>-1157108.53</v>
      </c>
      <c r="T36" s="19">
        <v>-0.231421706</v>
      </c>
    </row>
    <row r="37" spans="1:20" ht="12.75" customHeight="1">
      <c r="A37" s="5" t="s">
        <v>68</v>
      </c>
      <c r="B37" s="5" t="s">
        <v>160</v>
      </c>
      <c r="C37" s="5" t="s">
        <v>160</v>
      </c>
      <c r="D37" s="5" t="s">
        <v>68</v>
      </c>
      <c r="E37" s="5" t="s">
        <v>48</v>
      </c>
      <c r="F37" s="5" t="s">
        <v>214</v>
      </c>
      <c r="H37" s="4" t="s">
        <v>234</v>
      </c>
      <c r="I37" s="6">
        <v>5000000</v>
      </c>
      <c r="J37" s="6">
        <v>0</v>
      </c>
      <c r="K37" s="6">
        <v>5000000</v>
      </c>
      <c r="L37" s="6">
        <v>0</v>
      </c>
      <c r="M37" s="6">
        <v>6157108.53</v>
      </c>
      <c r="N37" s="6">
        <v>6157108.53</v>
      </c>
      <c r="O37" s="6">
        <v>1157108.53</v>
      </c>
      <c r="P37" s="14">
        <v>0.231422</v>
      </c>
      <c r="Q37" s="6">
        <v>5000000</v>
      </c>
      <c r="R37" s="14">
        <v>1.231421706</v>
      </c>
      <c r="S37" s="6">
        <v>-1157108.53</v>
      </c>
      <c r="T37" s="14">
        <v>-0.231421706</v>
      </c>
    </row>
    <row r="38" spans="1:20" s="20" customFormat="1" ht="12.75" customHeight="1">
      <c r="A38" s="16" t="s">
        <v>68</v>
      </c>
      <c r="B38" s="16" t="s">
        <v>160</v>
      </c>
      <c r="C38" s="16" t="s">
        <v>160</v>
      </c>
      <c r="D38" s="16" t="s">
        <v>68</v>
      </c>
      <c r="E38" s="16" t="s">
        <v>119</v>
      </c>
      <c r="F38" s="16"/>
      <c r="G38" s="16"/>
      <c r="H38" s="17" t="s">
        <v>235</v>
      </c>
      <c r="I38" s="18">
        <v>4000000</v>
      </c>
      <c r="J38" s="18">
        <v>0</v>
      </c>
      <c r="K38" s="18">
        <v>4000000</v>
      </c>
      <c r="L38" s="18">
        <v>0</v>
      </c>
      <c r="M38" s="18">
        <v>11980198.8</v>
      </c>
      <c r="N38" s="18">
        <v>11980198.8</v>
      </c>
      <c r="O38" s="18">
        <v>7980198.8</v>
      </c>
      <c r="P38" s="19">
        <v>1.99505</v>
      </c>
      <c r="Q38" s="18">
        <v>4000000</v>
      </c>
      <c r="R38" s="19">
        <v>2.9950497</v>
      </c>
      <c r="S38" s="18">
        <v>-7980198.8</v>
      </c>
      <c r="T38" s="19">
        <v>-1.9950497</v>
      </c>
    </row>
    <row r="39" spans="1:20" ht="12.75" customHeight="1">
      <c r="A39" s="5" t="s">
        <v>68</v>
      </c>
      <c r="B39" s="5" t="s">
        <v>160</v>
      </c>
      <c r="C39" s="5" t="s">
        <v>160</v>
      </c>
      <c r="D39" s="5" t="s">
        <v>68</v>
      </c>
      <c r="E39" s="5" t="s">
        <v>119</v>
      </c>
      <c r="F39" s="5" t="s">
        <v>214</v>
      </c>
      <c r="H39" s="4" t="s">
        <v>236</v>
      </c>
      <c r="I39" s="6">
        <v>4000000</v>
      </c>
      <c r="J39" s="6">
        <v>0</v>
      </c>
      <c r="K39" s="6">
        <v>4000000</v>
      </c>
      <c r="L39" s="6">
        <v>0</v>
      </c>
      <c r="M39" s="6">
        <v>11980198.8</v>
      </c>
      <c r="N39" s="6">
        <v>11980198.8</v>
      </c>
      <c r="O39" s="6">
        <v>7980198.8</v>
      </c>
      <c r="P39" s="14">
        <v>1.99505</v>
      </c>
      <c r="Q39" s="6">
        <v>4000000</v>
      </c>
      <c r="R39" s="14">
        <v>2.9950497</v>
      </c>
      <c r="S39" s="6">
        <v>-7980198.8</v>
      </c>
      <c r="T39" s="14">
        <v>-1.9950497</v>
      </c>
    </row>
    <row r="40" spans="1:20" s="20" customFormat="1" ht="12.75" customHeight="1">
      <c r="A40" s="16" t="s">
        <v>68</v>
      </c>
      <c r="B40" s="16" t="s">
        <v>160</v>
      </c>
      <c r="C40" s="16" t="s">
        <v>160</v>
      </c>
      <c r="D40" s="16" t="s">
        <v>127</v>
      </c>
      <c r="E40" s="16"/>
      <c r="F40" s="16"/>
      <c r="G40" s="16"/>
      <c r="H40" s="17" t="s">
        <v>237</v>
      </c>
      <c r="I40" s="18">
        <v>4000000</v>
      </c>
      <c r="J40" s="18">
        <v>0</v>
      </c>
      <c r="K40" s="18">
        <v>4000000</v>
      </c>
      <c r="L40" s="18">
        <v>0</v>
      </c>
      <c r="M40" s="18">
        <v>4104730</v>
      </c>
      <c r="N40" s="18">
        <v>4104730</v>
      </c>
      <c r="O40" s="18">
        <v>104730</v>
      </c>
      <c r="P40" s="19">
        <v>0.026183</v>
      </c>
      <c r="Q40" s="18">
        <v>4000000</v>
      </c>
      <c r="R40" s="19">
        <f>N40/K40</f>
        <v>1.0261825</v>
      </c>
      <c r="S40" s="18">
        <v>-104730</v>
      </c>
      <c r="T40" s="19">
        <v>-0.0261825</v>
      </c>
    </row>
    <row r="41" spans="1:20" s="20" customFormat="1" ht="12.75" customHeight="1" hidden="1">
      <c r="A41" s="16" t="s">
        <v>68</v>
      </c>
      <c r="B41" s="16" t="s">
        <v>160</v>
      </c>
      <c r="C41" s="16" t="s">
        <v>160</v>
      </c>
      <c r="D41" s="16" t="s">
        <v>127</v>
      </c>
      <c r="E41" s="16" t="s">
        <v>214</v>
      </c>
      <c r="F41" s="16"/>
      <c r="G41" s="16"/>
      <c r="H41" s="27" t="s">
        <v>238</v>
      </c>
      <c r="I41" s="28">
        <v>4000000</v>
      </c>
      <c r="J41" s="28">
        <v>0</v>
      </c>
      <c r="K41" s="28">
        <v>4000000</v>
      </c>
      <c r="L41" s="28">
        <v>0</v>
      </c>
      <c r="M41" s="28">
        <v>1819690</v>
      </c>
      <c r="N41" s="28">
        <v>1819690</v>
      </c>
      <c r="O41" s="28">
        <v>-2180310</v>
      </c>
      <c r="P41" s="29">
        <v>-0.545078</v>
      </c>
      <c r="Q41" s="28">
        <v>4000000</v>
      </c>
      <c r="R41" s="19">
        <f>N41/K41</f>
        <v>0.4549225</v>
      </c>
      <c r="S41" s="18">
        <v>2180310</v>
      </c>
      <c r="T41" s="19">
        <v>0.5450775</v>
      </c>
    </row>
    <row r="42" spans="1:20" ht="12.75" customHeight="1" hidden="1">
      <c r="A42" s="5" t="s">
        <v>68</v>
      </c>
      <c r="B42" s="5" t="s">
        <v>160</v>
      </c>
      <c r="C42" s="5" t="s">
        <v>160</v>
      </c>
      <c r="D42" s="5" t="s">
        <v>127</v>
      </c>
      <c r="E42" s="5" t="s">
        <v>214</v>
      </c>
      <c r="F42" s="5" t="s">
        <v>214</v>
      </c>
      <c r="H42" s="24" t="s">
        <v>239</v>
      </c>
      <c r="I42" s="25">
        <v>4000000</v>
      </c>
      <c r="J42" s="25">
        <v>0</v>
      </c>
      <c r="K42" s="25">
        <v>4000000</v>
      </c>
      <c r="L42" s="25">
        <v>0</v>
      </c>
      <c r="M42" s="25">
        <v>1819690</v>
      </c>
      <c r="N42" s="25">
        <v>1819690</v>
      </c>
      <c r="O42" s="25">
        <v>-2180310</v>
      </c>
      <c r="P42" s="26">
        <v>-0.545078</v>
      </c>
      <c r="Q42" s="25">
        <v>4000000</v>
      </c>
      <c r="R42" s="19">
        <f>N42/K42</f>
        <v>0.4549225</v>
      </c>
      <c r="S42" s="6">
        <v>2180310</v>
      </c>
      <c r="T42" s="14">
        <v>0.5450775</v>
      </c>
    </row>
    <row r="43" spans="1:20" s="20" customFormat="1" ht="12.75" customHeight="1">
      <c r="A43" s="16" t="s">
        <v>68</v>
      </c>
      <c r="B43" s="16" t="s">
        <v>160</v>
      </c>
      <c r="C43" s="16" t="s">
        <v>160</v>
      </c>
      <c r="D43" s="16" t="s">
        <v>127</v>
      </c>
      <c r="E43" s="16" t="s">
        <v>38</v>
      </c>
      <c r="F43" s="16"/>
      <c r="G43" s="16"/>
      <c r="H43" s="17" t="s">
        <v>240</v>
      </c>
      <c r="I43" s="18">
        <f>I41</f>
        <v>4000000</v>
      </c>
      <c r="J43" s="18">
        <v>0</v>
      </c>
      <c r="K43" s="18">
        <f>K41</f>
        <v>4000000</v>
      </c>
      <c r="L43" s="18">
        <v>0</v>
      </c>
      <c r="M43" s="18">
        <v>2285040</v>
      </c>
      <c r="N43" s="18">
        <f>+N44</f>
        <v>4104730</v>
      </c>
      <c r="O43" s="18">
        <v>2285040</v>
      </c>
      <c r="P43" s="19">
        <v>0</v>
      </c>
      <c r="Q43" s="18">
        <v>0</v>
      </c>
      <c r="R43" s="19">
        <f>N43/K43</f>
        <v>1.0261825</v>
      </c>
      <c r="S43" s="18">
        <v>-2285040</v>
      </c>
      <c r="T43" s="19">
        <v>0</v>
      </c>
    </row>
    <row r="44" spans="1:20" ht="12.75" customHeight="1">
      <c r="A44" s="5" t="s">
        <v>68</v>
      </c>
      <c r="B44" s="5" t="s">
        <v>160</v>
      </c>
      <c r="C44" s="5" t="s">
        <v>160</v>
      </c>
      <c r="D44" s="5" t="s">
        <v>127</v>
      </c>
      <c r="E44" s="5" t="s">
        <v>38</v>
      </c>
      <c r="F44" s="5" t="s">
        <v>214</v>
      </c>
      <c r="H44" s="4" t="s">
        <v>241</v>
      </c>
      <c r="I44" s="6">
        <f>I42</f>
        <v>4000000</v>
      </c>
      <c r="J44" s="6">
        <v>0</v>
      </c>
      <c r="K44" s="6">
        <f>K43</f>
        <v>4000000</v>
      </c>
      <c r="L44" s="6">
        <v>0</v>
      </c>
      <c r="M44" s="6">
        <v>2285040</v>
      </c>
      <c r="N44" s="6">
        <f>2285040+N42</f>
        <v>4104730</v>
      </c>
      <c r="O44" s="6">
        <v>2285040</v>
      </c>
      <c r="P44" s="14">
        <v>0</v>
      </c>
      <c r="Q44" s="6">
        <v>0</v>
      </c>
      <c r="R44" s="19">
        <f>N44/K44</f>
        <v>1.0261825</v>
      </c>
      <c r="S44" s="6">
        <v>-2285040</v>
      </c>
      <c r="T44" s="14">
        <v>0</v>
      </c>
    </row>
    <row r="45" spans="1:20" s="20" customFormat="1" ht="12.75" customHeight="1">
      <c r="A45" s="16" t="s">
        <v>68</v>
      </c>
      <c r="B45" s="16" t="s">
        <v>160</v>
      </c>
      <c r="C45" s="16" t="s">
        <v>191</v>
      </c>
      <c r="D45" s="16"/>
      <c r="E45" s="16"/>
      <c r="F45" s="16"/>
      <c r="G45" s="16"/>
      <c r="H45" s="17" t="s">
        <v>242</v>
      </c>
      <c r="I45" s="18">
        <v>0</v>
      </c>
      <c r="J45" s="18">
        <v>0</v>
      </c>
      <c r="K45" s="18">
        <v>0</v>
      </c>
      <c r="L45" s="18">
        <v>0</v>
      </c>
      <c r="M45" s="18">
        <v>42714</v>
      </c>
      <c r="N45" s="18">
        <v>42714</v>
      </c>
      <c r="O45" s="18">
        <v>42714</v>
      </c>
      <c r="P45" s="19">
        <v>0</v>
      </c>
      <c r="Q45" s="18">
        <v>0</v>
      </c>
      <c r="R45" s="19">
        <v>0</v>
      </c>
      <c r="S45" s="18">
        <v>-42714</v>
      </c>
      <c r="T45" s="19">
        <v>0</v>
      </c>
    </row>
    <row r="46" spans="1:20" s="20" customFormat="1" ht="12.75" customHeight="1">
      <c r="A46" s="16" t="s">
        <v>68</v>
      </c>
      <c r="B46" s="16" t="s">
        <v>160</v>
      </c>
      <c r="C46" s="16" t="s">
        <v>191</v>
      </c>
      <c r="D46" s="16" t="s">
        <v>68</v>
      </c>
      <c r="E46" s="16"/>
      <c r="F46" s="16"/>
      <c r="G46" s="16"/>
      <c r="H46" s="17" t="s">
        <v>243</v>
      </c>
      <c r="I46" s="18">
        <v>0</v>
      </c>
      <c r="J46" s="18">
        <v>0</v>
      </c>
      <c r="K46" s="18">
        <v>0</v>
      </c>
      <c r="L46" s="18">
        <v>0</v>
      </c>
      <c r="M46" s="18">
        <v>42714</v>
      </c>
      <c r="N46" s="18">
        <v>42714</v>
      </c>
      <c r="O46" s="18">
        <v>42714</v>
      </c>
      <c r="P46" s="19">
        <v>0</v>
      </c>
      <c r="Q46" s="18">
        <v>0</v>
      </c>
      <c r="R46" s="19">
        <v>0</v>
      </c>
      <c r="S46" s="18">
        <v>-42714</v>
      </c>
      <c r="T46" s="19">
        <v>0</v>
      </c>
    </row>
    <row r="47" spans="1:20" s="20" customFormat="1" ht="12.75" customHeight="1">
      <c r="A47" s="16" t="s">
        <v>68</v>
      </c>
      <c r="B47" s="16" t="s">
        <v>160</v>
      </c>
      <c r="C47" s="16" t="s">
        <v>191</v>
      </c>
      <c r="D47" s="16" t="s">
        <v>68</v>
      </c>
      <c r="E47" s="16" t="s">
        <v>214</v>
      </c>
      <c r="F47" s="16"/>
      <c r="G47" s="16"/>
      <c r="H47" s="17" t="s">
        <v>243</v>
      </c>
      <c r="I47" s="18">
        <v>0</v>
      </c>
      <c r="J47" s="18">
        <v>0</v>
      </c>
      <c r="K47" s="18">
        <v>0</v>
      </c>
      <c r="L47" s="18">
        <v>0</v>
      </c>
      <c r="M47" s="18">
        <v>42714</v>
      </c>
      <c r="N47" s="18">
        <v>42714</v>
      </c>
      <c r="O47" s="18">
        <v>42714</v>
      </c>
      <c r="P47" s="19">
        <v>0</v>
      </c>
      <c r="Q47" s="18">
        <v>0</v>
      </c>
      <c r="R47" s="19">
        <v>0</v>
      </c>
      <c r="S47" s="18">
        <v>-42714</v>
      </c>
      <c r="T47" s="19">
        <v>0</v>
      </c>
    </row>
    <row r="48" spans="1:20" ht="12.75" customHeight="1">
      <c r="A48" s="5" t="s">
        <v>68</v>
      </c>
      <c r="B48" s="5" t="s">
        <v>160</v>
      </c>
      <c r="C48" s="5" t="s">
        <v>191</v>
      </c>
      <c r="D48" s="5" t="s">
        <v>68</v>
      </c>
      <c r="E48" s="5" t="s">
        <v>214</v>
      </c>
      <c r="F48" s="5" t="s">
        <v>214</v>
      </c>
      <c r="H48" s="4" t="s">
        <v>243</v>
      </c>
      <c r="I48" s="6">
        <v>0</v>
      </c>
      <c r="J48" s="6">
        <v>0</v>
      </c>
      <c r="K48" s="6">
        <v>0</v>
      </c>
      <c r="L48" s="6">
        <v>0</v>
      </c>
      <c r="M48" s="6">
        <v>42714</v>
      </c>
      <c r="N48" s="6">
        <v>42714</v>
      </c>
      <c r="O48" s="6">
        <v>42714</v>
      </c>
      <c r="P48" s="14">
        <v>0</v>
      </c>
      <c r="Q48" s="6">
        <v>0</v>
      </c>
      <c r="R48" s="19">
        <v>0</v>
      </c>
      <c r="S48" s="6">
        <v>-42714</v>
      </c>
      <c r="T48" s="14">
        <v>0</v>
      </c>
    </row>
    <row r="49" spans="1:20" s="20" customFormat="1" ht="12.75" customHeight="1">
      <c r="A49" s="16" t="s">
        <v>68</v>
      </c>
      <c r="B49" s="16" t="s">
        <v>244</v>
      </c>
      <c r="C49" s="16"/>
      <c r="D49" s="16"/>
      <c r="E49" s="16"/>
      <c r="F49" s="16"/>
      <c r="G49" s="16"/>
      <c r="H49" s="17" t="s">
        <v>178</v>
      </c>
      <c r="I49" s="18">
        <v>2100000000</v>
      </c>
      <c r="J49" s="18">
        <v>0</v>
      </c>
      <c r="K49" s="18">
        <v>2100000000</v>
      </c>
      <c r="L49" s="18">
        <v>0</v>
      </c>
      <c r="M49" s="18">
        <v>2100000000</v>
      </c>
      <c r="N49" s="18">
        <v>2100000000</v>
      </c>
      <c r="O49" s="18">
        <v>0</v>
      </c>
      <c r="P49" s="19">
        <v>0</v>
      </c>
      <c r="Q49" s="18">
        <v>2100000000</v>
      </c>
      <c r="R49" s="19">
        <v>1</v>
      </c>
      <c r="S49" s="18">
        <v>0</v>
      </c>
      <c r="T49" s="19">
        <v>0</v>
      </c>
    </row>
    <row r="50" spans="1:20" s="20" customFormat="1" ht="12.75" customHeight="1">
      <c r="A50" s="16" t="s">
        <v>68</v>
      </c>
      <c r="B50" s="16" t="s">
        <v>244</v>
      </c>
      <c r="C50" s="16" t="s">
        <v>68</v>
      </c>
      <c r="D50" s="16"/>
      <c r="E50" s="16"/>
      <c r="F50" s="16"/>
      <c r="G50" s="16"/>
      <c r="H50" s="17" t="s">
        <v>245</v>
      </c>
      <c r="I50" s="18">
        <v>2100000000</v>
      </c>
      <c r="J50" s="18">
        <v>0</v>
      </c>
      <c r="K50" s="18">
        <v>2100000000</v>
      </c>
      <c r="L50" s="18">
        <v>0</v>
      </c>
      <c r="M50" s="18">
        <v>2100000000</v>
      </c>
      <c r="N50" s="18">
        <v>2100000000</v>
      </c>
      <c r="O50" s="18">
        <v>0</v>
      </c>
      <c r="P50" s="19">
        <v>0</v>
      </c>
      <c r="Q50" s="18">
        <v>2100000000</v>
      </c>
      <c r="R50" s="19">
        <v>1</v>
      </c>
      <c r="S50" s="18">
        <v>0</v>
      </c>
      <c r="T50" s="19">
        <v>0</v>
      </c>
    </row>
    <row r="51" spans="1:20" s="20" customFormat="1" ht="12.75" customHeight="1">
      <c r="A51" s="16" t="s">
        <v>68</v>
      </c>
      <c r="B51" s="16" t="s">
        <v>244</v>
      </c>
      <c r="C51" s="16" t="s">
        <v>68</v>
      </c>
      <c r="D51" s="16" t="s">
        <v>68</v>
      </c>
      <c r="E51" s="16"/>
      <c r="F51" s="16"/>
      <c r="G51" s="16"/>
      <c r="H51" s="17" t="s">
        <v>246</v>
      </c>
      <c r="I51" s="18">
        <v>2100000000</v>
      </c>
      <c r="J51" s="18">
        <v>0</v>
      </c>
      <c r="K51" s="18">
        <v>2100000000</v>
      </c>
      <c r="L51" s="18">
        <v>0</v>
      </c>
      <c r="M51" s="18">
        <v>2100000000</v>
      </c>
      <c r="N51" s="18">
        <v>2100000000</v>
      </c>
      <c r="O51" s="18">
        <v>0</v>
      </c>
      <c r="P51" s="19">
        <v>0</v>
      </c>
      <c r="Q51" s="18">
        <v>2100000000</v>
      </c>
      <c r="R51" s="19">
        <v>1</v>
      </c>
      <c r="S51" s="18">
        <v>0</v>
      </c>
      <c r="T51" s="19">
        <v>0</v>
      </c>
    </row>
    <row r="52" spans="1:20" s="20" customFormat="1" ht="12.75" customHeight="1">
      <c r="A52" s="16" t="s">
        <v>68</v>
      </c>
      <c r="B52" s="16" t="s">
        <v>244</v>
      </c>
      <c r="C52" s="16" t="s">
        <v>68</v>
      </c>
      <c r="D52" s="16" t="s">
        <v>68</v>
      </c>
      <c r="E52" s="16" t="s">
        <v>214</v>
      </c>
      <c r="F52" s="16"/>
      <c r="G52" s="16"/>
      <c r="H52" s="17" t="s">
        <v>247</v>
      </c>
      <c r="I52" s="18">
        <v>2100000000</v>
      </c>
      <c r="J52" s="18">
        <v>0</v>
      </c>
      <c r="K52" s="18">
        <v>2100000000</v>
      </c>
      <c r="L52" s="18">
        <v>0</v>
      </c>
      <c r="M52" s="18">
        <v>2100000000</v>
      </c>
      <c r="N52" s="18">
        <v>2100000000</v>
      </c>
      <c r="O52" s="18">
        <v>0</v>
      </c>
      <c r="P52" s="19">
        <v>0</v>
      </c>
      <c r="Q52" s="18">
        <v>2100000000</v>
      </c>
      <c r="R52" s="19">
        <v>1</v>
      </c>
      <c r="S52" s="18">
        <v>0</v>
      </c>
      <c r="T52" s="19">
        <v>0</v>
      </c>
    </row>
    <row r="53" spans="1:20" ht="12.75" customHeight="1">
      <c r="A53" s="5" t="s">
        <v>68</v>
      </c>
      <c r="B53" s="5" t="s">
        <v>244</v>
      </c>
      <c r="C53" s="5" t="s">
        <v>68</v>
      </c>
      <c r="D53" s="5" t="s">
        <v>68</v>
      </c>
      <c r="E53" s="5" t="s">
        <v>214</v>
      </c>
      <c r="F53" s="5" t="s">
        <v>214</v>
      </c>
      <c r="H53" s="4" t="s">
        <v>247</v>
      </c>
      <c r="I53" s="6">
        <v>2100000000</v>
      </c>
      <c r="J53" s="6">
        <v>0</v>
      </c>
      <c r="K53" s="6">
        <v>2100000000</v>
      </c>
      <c r="L53" s="6">
        <v>0</v>
      </c>
      <c r="M53" s="6">
        <v>2100000000</v>
      </c>
      <c r="N53" s="6">
        <v>2100000000</v>
      </c>
      <c r="O53" s="6">
        <v>0</v>
      </c>
      <c r="P53" s="14">
        <v>0</v>
      </c>
      <c r="Q53" s="6">
        <v>2100000000</v>
      </c>
      <c r="R53" s="14">
        <v>1</v>
      </c>
      <c r="S53" s="6">
        <v>0</v>
      </c>
      <c r="T53" s="14">
        <v>0</v>
      </c>
    </row>
    <row r="54" spans="1:20" s="20" customFormat="1" ht="12.75" customHeight="1">
      <c r="A54" s="16" t="s">
        <v>127</v>
      </c>
      <c r="B54" s="16"/>
      <c r="C54" s="16"/>
      <c r="D54" s="16"/>
      <c r="E54" s="16"/>
      <c r="F54" s="16"/>
      <c r="G54" s="16"/>
      <c r="H54" s="17" t="s">
        <v>248</v>
      </c>
      <c r="I54" s="18">
        <v>0</v>
      </c>
      <c r="J54" s="18">
        <v>240560000</v>
      </c>
      <c r="K54" s="18">
        <v>240560000</v>
      </c>
      <c r="L54" s="18">
        <v>0</v>
      </c>
      <c r="M54" s="18">
        <v>3128700000</v>
      </c>
      <c r="N54" s="18">
        <v>3128700000</v>
      </c>
      <c r="O54" s="18">
        <v>2888140000</v>
      </c>
      <c r="P54" s="19">
        <v>12.005903</v>
      </c>
      <c r="Q54" s="18">
        <v>240560000</v>
      </c>
      <c r="R54" s="19">
        <v>13.005902893249</v>
      </c>
      <c r="S54" s="18">
        <v>-2888140000</v>
      </c>
      <c r="T54" s="19">
        <v>-12.005902893249</v>
      </c>
    </row>
    <row r="55" spans="1:20" s="20" customFormat="1" ht="12.75" customHeight="1">
      <c r="A55" s="16" t="s">
        <v>127</v>
      </c>
      <c r="B55" s="16" t="s">
        <v>244</v>
      </c>
      <c r="C55" s="16"/>
      <c r="D55" s="16"/>
      <c r="E55" s="16"/>
      <c r="F55" s="16"/>
      <c r="G55" s="16"/>
      <c r="H55" s="17" t="s">
        <v>249</v>
      </c>
      <c r="I55" s="18">
        <v>0</v>
      </c>
      <c r="J55" s="18">
        <v>240560000</v>
      </c>
      <c r="K55" s="18">
        <v>240560000</v>
      </c>
      <c r="L55" s="18">
        <v>0</v>
      </c>
      <c r="M55" s="18">
        <v>3128700000</v>
      </c>
      <c r="N55" s="18">
        <v>3128700000</v>
      </c>
      <c r="O55" s="18">
        <v>2888140000</v>
      </c>
      <c r="P55" s="19">
        <v>12.005903</v>
      </c>
      <c r="Q55" s="18">
        <v>240560000</v>
      </c>
      <c r="R55" s="19">
        <v>13.005902893249</v>
      </c>
      <c r="S55" s="18">
        <v>-2888140000</v>
      </c>
      <c r="T55" s="19">
        <v>-12.005902893249</v>
      </c>
    </row>
    <row r="56" spans="1:20" s="20" customFormat="1" ht="12.75" customHeight="1">
      <c r="A56" s="16" t="s">
        <v>127</v>
      </c>
      <c r="B56" s="16" t="s">
        <v>244</v>
      </c>
      <c r="C56" s="16" t="s">
        <v>68</v>
      </c>
      <c r="D56" s="16"/>
      <c r="E56" s="16"/>
      <c r="F56" s="16"/>
      <c r="G56" s="16"/>
      <c r="H56" s="17" t="s">
        <v>250</v>
      </c>
      <c r="I56" s="18">
        <v>0</v>
      </c>
      <c r="J56" s="18">
        <v>240560000</v>
      </c>
      <c r="K56" s="18">
        <v>240560000</v>
      </c>
      <c r="L56" s="18">
        <v>0</v>
      </c>
      <c r="M56" s="18">
        <v>3128700000</v>
      </c>
      <c r="N56" s="18">
        <v>3128700000</v>
      </c>
      <c r="O56" s="18">
        <v>2888140000</v>
      </c>
      <c r="P56" s="19">
        <v>12.005903</v>
      </c>
      <c r="Q56" s="18">
        <v>240560000</v>
      </c>
      <c r="R56" s="19">
        <v>13.005902893249</v>
      </c>
      <c r="S56" s="18">
        <v>-2888140000</v>
      </c>
      <c r="T56" s="19">
        <v>-12.005902893249</v>
      </c>
    </row>
    <row r="57" spans="1:20" s="20" customFormat="1" ht="12.75" customHeight="1">
      <c r="A57" s="16" t="s">
        <v>127</v>
      </c>
      <c r="B57" s="16" t="s">
        <v>244</v>
      </c>
      <c r="C57" s="16" t="s">
        <v>68</v>
      </c>
      <c r="D57" s="16" t="s">
        <v>68</v>
      </c>
      <c r="E57" s="16"/>
      <c r="F57" s="16"/>
      <c r="G57" s="16"/>
      <c r="H57" s="17" t="s">
        <v>251</v>
      </c>
      <c r="I57" s="18">
        <v>0</v>
      </c>
      <c r="J57" s="18">
        <v>240560000</v>
      </c>
      <c r="K57" s="18">
        <v>240560000</v>
      </c>
      <c r="L57" s="18">
        <v>0</v>
      </c>
      <c r="M57" s="18">
        <v>3128700000</v>
      </c>
      <c r="N57" s="18">
        <v>3128700000</v>
      </c>
      <c r="O57" s="18">
        <v>2888140000</v>
      </c>
      <c r="P57" s="19">
        <v>12.005903</v>
      </c>
      <c r="Q57" s="18">
        <v>240560000</v>
      </c>
      <c r="R57" s="19">
        <v>13.005902893249</v>
      </c>
      <c r="S57" s="18">
        <v>-2888140000</v>
      </c>
      <c r="T57" s="19">
        <v>-12.005902893249</v>
      </c>
    </row>
    <row r="58" spans="1:20" s="20" customFormat="1" ht="12.75" customHeight="1">
      <c r="A58" s="16" t="s">
        <v>127</v>
      </c>
      <c r="B58" s="16" t="s">
        <v>244</v>
      </c>
      <c r="C58" s="16" t="s">
        <v>68</v>
      </c>
      <c r="D58" s="16" t="s">
        <v>68</v>
      </c>
      <c r="E58" s="16" t="s">
        <v>214</v>
      </c>
      <c r="F58" s="16"/>
      <c r="G58" s="16"/>
      <c r="H58" s="17" t="s">
        <v>251</v>
      </c>
      <c r="I58" s="18">
        <v>0</v>
      </c>
      <c r="J58" s="18">
        <v>240560000</v>
      </c>
      <c r="K58" s="18">
        <v>240560000</v>
      </c>
      <c r="L58" s="18">
        <v>0</v>
      </c>
      <c r="M58" s="18">
        <v>3128700000</v>
      </c>
      <c r="N58" s="18">
        <v>3128700000</v>
      </c>
      <c r="O58" s="18">
        <v>2888140000</v>
      </c>
      <c r="P58" s="19">
        <v>12.005903</v>
      </c>
      <c r="Q58" s="18">
        <v>240560000</v>
      </c>
      <c r="R58" s="19">
        <v>13.005902893249</v>
      </c>
      <c r="S58" s="18">
        <v>-2888140000</v>
      </c>
      <c r="T58" s="19">
        <v>-12.005902893249</v>
      </c>
    </row>
    <row r="59" spans="1:20" ht="12.75" customHeight="1">
      <c r="A59" s="5" t="s">
        <v>127</v>
      </c>
      <c r="B59" s="5" t="s">
        <v>244</v>
      </c>
      <c r="C59" s="5" t="s">
        <v>68</v>
      </c>
      <c r="D59" s="5" t="s">
        <v>68</v>
      </c>
      <c r="E59" s="5" t="s">
        <v>214</v>
      </c>
      <c r="F59" s="5" t="s">
        <v>214</v>
      </c>
      <c r="H59" s="4" t="s">
        <v>251</v>
      </c>
      <c r="I59" s="6">
        <v>0</v>
      </c>
      <c r="J59" s="6">
        <v>240560000</v>
      </c>
      <c r="K59" s="6">
        <v>240560000</v>
      </c>
      <c r="L59" s="6">
        <v>0</v>
      </c>
      <c r="M59" s="6">
        <v>3128700000</v>
      </c>
      <c r="N59" s="6">
        <v>3128700000</v>
      </c>
      <c r="O59" s="6">
        <v>2888140000</v>
      </c>
      <c r="P59" s="14">
        <v>12.005903</v>
      </c>
      <c r="Q59" s="6">
        <v>240560000</v>
      </c>
      <c r="R59" s="14">
        <v>13.005902893249</v>
      </c>
      <c r="S59" s="6">
        <v>-2888140000</v>
      </c>
      <c r="T59" s="14">
        <v>-12.005902893249</v>
      </c>
    </row>
    <row r="60" spans="1:20" s="20" customFormat="1" ht="12.75" customHeight="1">
      <c r="A60" s="16" t="s">
        <v>160</v>
      </c>
      <c r="B60" s="16"/>
      <c r="C60" s="16"/>
      <c r="D60" s="16"/>
      <c r="E60" s="16"/>
      <c r="F60" s="16"/>
      <c r="G60" s="16"/>
      <c r="H60" s="17" t="s">
        <v>252</v>
      </c>
      <c r="I60" s="18">
        <v>173417454.78</v>
      </c>
      <c r="J60" s="18">
        <v>123760653.06</v>
      </c>
      <c r="K60" s="18">
        <v>297178107.84</v>
      </c>
      <c r="L60" s="18">
        <v>0</v>
      </c>
      <c r="M60" s="18">
        <v>725919952.21</v>
      </c>
      <c r="N60" s="18">
        <v>725919952.21</v>
      </c>
      <c r="O60" s="18">
        <v>428741844.37</v>
      </c>
      <c r="P60" s="19">
        <v>1.44271</v>
      </c>
      <c r="Q60" s="18">
        <v>297178107.84</v>
      </c>
      <c r="R60" s="19">
        <v>2.44271005521319</v>
      </c>
      <c r="S60" s="18">
        <v>-428741844.37</v>
      </c>
      <c r="T60" s="19">
        <v>-1.44271005521319</v>
      </c>
    </row>
    <row r="61" spans="1:20" s="20" customFormat="1" ht="12.75" customHeight="1">
      <c r="A61" s="16" t="s">
        <v>160</v>
      </c>
      <c r="B61" s="16" t="s">
        <v>160</v>
      </c>
      <c r="C61" s="16"/>
      <c r="D61" s="16"/>
      <c r="E61" s="16"/>
      <c r="F61" s="16"/>
      <c r="G61" s="16"/>
      <c r="H61" s="17" t="s">
        <v>253</v>
      </c>
      <c r="I61" s="18">
        <v>173417454.78</v>
      </c>
      <c r="J61" s="18">
        <v>123760653.06</v>
      </c>
      <c r="K61" s="18">
        <v>297178107.84</v>
      </c>
      <c r="L61" s="18">
        <v>0</v>
      </c>
      <c r="M61" s="18">
        <v>725919952.21</v>
      </c>
      <c r="N61" s="18">
        <v>725919952.21</v>
      </c>
      <c r="O61" s="18">
        <v>428741844.37</v>
      </c>
      <c r="P61" s="19">
        <v>1.44271</v>
      </c>
      <c r="Q61" s="18">
        <v>297178107.84</v>
      </c>
      <c r="R61" s="19">
        <v>2.44271005521319</v>
      </c>
      <c r="S61" s="18">
        <v>-428741844.37</v>
      </c>
      <c r="T61" s="19">
        <v>-1.44271005521319</v>
      </c>
    </row>
    <row r="62" spans="1:20" s="20" customFormat="1" ht="12.75" customHeight="1">
      <c r="A62" s="16" t="s">
        <v>160</v>
      </c>
      <c r="B62" s="16" t="s">
        <v>160</v>
      </c>
      <c r="C62" s="16" t="s">
        <v>68</v>
      </c>
      <c r="D62" s="16"/>
      <c r="E62" s="16"/>
      <c r="F62" s="16"/>
      <c r="G62" s="16"/>
      <c r="H62" s="17" t="s">
        <v>254</v>
      </c>
      <c r="I62" s="18">
        <v>62917454.78</v>
      </c>
      <c r="J62" s="18">
        <v>71085436.91</v>
      </c>
      <c r="K62" s="18">
        <v>134002891.69</v>
      </c>
      <c r="L62" s="18">
        <v>0</v>
      </c>
      <c r="M62" s="18">
        <v>460480818.64</v>
      </c>
      <c r="N62" s="18">
        <v>460480818.64</v>
      </c>
      <c r="O62" s="18">
        <v>326477926.95</v>
      </c>
      <c r="P62" s="19">
        <v>2.43635</v>
      </c>
      <c r="Q62" s="18">
        <v>134002891.69</v>
      </c>
      <c r="R62" s="19">
        <v>3.43634986404075</v>
      </c>
      <c r="S62" s="18">
        <v>-326477926.95</v>
      </c>
      <c r="T62" s="19">
        <v>-2.43634986404075</v>
      </c>
    </row>
    <row r="63" spans="1:20" s="20" customFormat="1" ht="12.75" customHeight="1">
      <c r="A63" s="16" t="s">
        <v>160</v>
      </c>
      <c r="B63" s="16" t="s">
        <v>160</v>
      </c>
      <c r="C63" s="16" t="s">
        <v>68</v>
      </c>
      <c r="D63" s="16" t="s">
        <v>36</v>
      </c>
      <c r="E63" s="16"/>
      <c r="F63" s="16"/>
      <c r="G63" s="16"/>
      <c r="H63" s="17" t="s">
        <v>254</v>
      </c>
      <c r="I63" s="18">
        <v>62917454.78</v>
      </c>
      <c r="J63" s="18">
        <v>71085436.91</v>
      </c>
      <c r="K63" s="18">
        <v>134002891.69</v>
      </c>
      <c r="L63" s="18">
        <v>0</v>
      </c>
      <c r="M63" s="18">
        <v>460480818.64</v>
      </c>
      <c r="N63" s="18">
        <v>460480818.64</v>
      </c>
      <c r="O63" s="18">
        <v>326477926.95</v>
      </c>
      <c r="P63" s="19">
        <v>2.43635</v>
      </c>
      <c r="Q63" s="18">
        <v>134002891.69</v>
      </c>
      <c r="R63" s="19">
        <v>3.43634986404075</v>
      </c>
      <c r="S63" s="18">
        <v>-326477926.95</v>
      </c>
      <c r="T63" s="19">
        <v>-2.43634986404075</v>
      </c>
    </row>
    <row r="64" spans="1:20" s="20" customFormat="1" ht="12.75" customHeight="1">
      <c r="A64" s="16" t="s">
        <v>160</v>
      </c>
      <c r="B64" s="16" t="s">
        <v>160</v>
      </c>
      <c r="C64" s="16" t="s">
        <v>68</v>
      </c>
      <c r="D64" s="16" t="s">
        <v>36</v>
      </c>
      <c r="E64" s="16" t="s">
        <v>214</v>
      </c>
      <c r="F64" s="16"/>
      <c r="G64" s="16"/>
      <c r="H64" s="17" t="s">
        <v>254</v>
      </c>
      <c r="I64" s="18">
        <v>62917454.78</v>
      </c>
      <c r="J64" s="18">
        <v>71085436.91</v>
      </c>
      <c r="K64" s="18">
        <v>134002891.69</v>
      </c>
      <c r="L64" s="18">
        <v>0</v>
      </c>
      <c r="M64" s="18">
        <v>460480818.64</v>
      </c>
      <c r="N64" s="18">
        <v>460480818.64</v>
      </c>
      <c r="O64" s="18">
        <v>326477926.95</v>
      </c>
      <c r="P64" s="19">
        <v>2.43635</v>
      </c>
      <c r="Q64" s="18">
        <v>134002891.69</v>
      </c>
      <c r="R64" s="19">
        <v>3.43634986404075</v>
      </c>
      <c r="S64" s="18">
        <v>-326477926.95</v>
      </c>
      <c r="T64" s="19">
        <v>-2.43634986404075</v>
      </c>
    </row>
    <row r="65" spans="1:20" ht="12.75" customHeight="1">
      <c r="A65" s="5" t="s">
        <v>160</v>
      </c>
      <c r="B65" s="5" t="s">
        <v>160</v>
      </c>
      <c r="C65" s="5" t="s">
        <v>68</v>
      </c>
      <c r="D65" s="5" t="s">
        <v>36</v>
      </c>
      <c r="E65" s="5" t="s">
        <v>214</v>
      </c>
      <c r="F65" s="5" t="s">
        <v>214</v>
      </c>
      <c r="H65" s="4" t="s">
        <v>254</v>
      </c>
      <c r="I65" s="6">
        <v>62917454.78</v>
      </c>
      <c r="J65" s="6">
        <v>71085436.91</v>
      </c>
      <c r="K65" s="6">
        <v>134002891.69</v>
      </c>
      <c r="L65" s="6">
        <v>0</v>
      </c>
      <c r="M65" s="6">
        <v>460480818.64</v>
      </c>
      <c r="N65" s="6">
        <v>460480818.64</v>
      </c>
      <c r="O65" s="6">
        <v>326477926.95</v>
      </c>
      <c r="P65" s="14">
        <v>2.43635</v>
      </c>
      <c r="Q65" s="6">
        <v>134002891.69</v>
      </c>
      <c r="R65" s="14">
        <v>3.43634986404075</v>
      </c>
      <c r="S65" s="6">
        <v>-326477926.95</v>
      </c>
      <c r="T65" s="14">
        <v>-2.43634986404075</v>
      </c>
    </row>
    <row r="66" spans="1:20" s="20" customFormat="1" ht="12.75" customHeight="1">
      <c r="A66" s="16" t="s">
        <v>160</v>
      </c>
      <c r="B66" s="16" t="s">
        <v>160</v>
      </c>
      <c r="C66" s="16" t="s">
        <v>127</v>
      </c>
      <c r="D66" s="16"/>
      <c r="E66" s="16"/>
      <c r="F66" s="16"/>
      <c r="G66" s="16"/>
      <c r="H66" s="17" t="s">
        <v>255</v>
      </c>
      <c r="I66" s="18">
        <v>110500000</v>
      </c>
      <c r="J66" s="18">
        <v>52675216.15</v>
      </c>
      <c r="K66" s="18">
        <v>163175216.15</v>
      </c>
      <c r="L66" s="18">
        <v>0</v>
      </c>
      <c r="M66" s="18">
        <v>265439133.57</v>
      </c>
      <c r="N66" s="18">
        <v>265439133.57</v>
      </c>
      <c r="O66" s="18">
        <v>102263917.42</v>
      </c>
      <c r="P66" s="19">
        <v>0.626712</v>
      </c>
      <c r="Q66" s="18">
        <v>163175216.15</v>
      </c>
      <c r="R66" s="19">
        <v>1.6267123147304</v>
      </c>
      <c r="S66" s="18">
        <v>-102263917.42</v>
      </c>
      <c r="T66" s="19">
        <v>-0.6267123147304</v>
      </c>
    </row>
    <row r="67" spans="1:20" s="20" customFormat="1" ht="12.75" customHeight="1">
      <c r="A67" s="16" t="s">
        <v>160</v>
      </c>
      <c r="B67" s="16" t="s">
        <v>160</v>
      </c>
      <c r="C67" s="16" t="s">
        <v>127</v>
      </c>
      <c r="D67" s="16" t="s">
        <v>68</v>
      </c>
      <c r="E67" s="16"/>
      <c r="F67" s="16"/>
      <c r="G67" s="16"/>
      <c r="H67" s="17" t="s">
        <v>256</v>
      </c>
      <c r="I67" s="18">
        <v>0</v>
      </c>
      <c r="J67" s="18">
        <v>50883380.35</v>
      </c>
      <c r="K67" s="18">
        <v>50883380.35</v>
      </c>
      <c r="L67" s="18">
        <v>0</v>
      </c>
      <c r="M67" s="18">
        <v>52249295.65</v>
      </c>
      <c r="N67" s="18">
        <v>52249295.65</v>
      </c>
      <c r="O67" s="18">
        <v>1365915.3</v>
      </c>
      <c r="P67" s="19">
        <v>0.026844</v>
      </c>
      <c r="Q67" s="18">
        <v>50883380.3499999</v>
      </c>
      <c r="R67" s="19">
        <v>1.02684403611954</v>
      </c>
      <c r="S67" s="18">
        <v>-1365915.3</v>
      </c>
      <c r="T67" s="19">
        <v>-0.026844036119546</v>
      </c>
    </row>
    <row r="68" spans="1:20" s="20" customFormat="1" ht="12.75" customHeight="1">
      <c r="A68" s="16" t="s">
        <v>160</v>
      </c>
      <c r="B68" s="16" t="s">
        <v>160</v>
      </c>
      <c r="C68" s="16" t="s">
        <v>127</v>
      </c>
      <c r="D68" s="16" t="s">
        <v>68</v>
      </c>
      <c r="E68" s="16" t="s">
        <v>214</v>
      </c>
      <c r="F68" s="16"/>
      <c r="G68" s="16"/>
      <c r="H68" s="17" t="s">
        <v>257</v>
      </c>
      <c r="I68" s="18">
        <v>0</v>
      </c>
      <c r="J68" s="18">
        <v>50883380.35</v>
      </c>
      <c r="K68" s="18">
        <v>50883380.35</v>
      </c>
      <c r="L68" s="18">
        <v>0</v>
      </c>
      <c r="M68" s="18">
        <v>52249295.65</v>
      </c>
      <c r="N68" s="18">
        <v>52249295.65</v>
      </c>
      <c r="O68" s="18">
        <v>1365915.3</v>
      </c>
      <c r="P68" s="19">
        <v>0.026844</v>
      </c>
      <c r="Q68" s="18">
        <v>50883380.3499999</v>
      </c>
      <c r="R68" s="19">
        <v>1.02684403611954</v>
      </c>
      <c r="S68" s="18">
        <v>-1365915.3</v>
      </c>
      <c r="T68" s="19">
        <v>-0.026844036119546</v>
      </c>
    </row>
    <row r="69" spans="1:20" ht="12.75" customHeight="1">
      <c r="A69" s="5" t="s">
        <v>160</v>
      </c>
      <c r="B69" s="5" t="s">
        <v>160</v>
      </c>
      <c r="C69" s="5" t="s">
        <v>127</v>
      </c>
      <c r="D69" s="5" t="s">
        <v>68</v>
      </c>
      <c r="E69" s="5" t="s">
        <v>214</v>
      </c>
      <c r="F69" s="5" t="s">
        <v>214</v>
      </c>
      <c r="H69" s="4" t="s">
        <v>257</v>
      </c>
      <c r="I69" s="6">
        <v>0</v>
      </c>
      <c r="J69" s="6">
        <v>50883380.35</v>
      </c>
      <c r="K69" s="6">
        <v>50883380.35</v>
      </c>
      <c r="L69" s="6">
        <v>0</v>
      </c>
      <c r="M69" s="6">
        <v>52249295.65</v>
      </c>
      <c r="N69" s="6">
        <v>52249295.65</v>
      </c>
      <c r="O69" s="6">
        <v>1365915.3</v>
      </c>
      <c r="P69" s="14">
        <v>0.026844</v>
      </c>
      <c r="Q69" s="6">
        <v>50883380.3499999</v>
      </c>
      <c r="R69" s="14">
        <v>1.02684403611954</v>
      </c>
      <c r="S69" s="6">
        <v>-1365915.3</v>
      </c>
      <c r="T69" s="14">
        <v>-0.026844036119546</v>
      </c>
    </row>
    <row r="70" spans="1:20" s="20" customFormat="1" ht="12.75" customHeight="1">
      <c r="A70" s="16" t="s">
        <v>160</v>
      </c>
      <c r="B70" s="16" t="s">
        <v>160</v>
      </c>
      <c r="C70" s="16" t="s">
        <v>127</v>
      </c>
      <c r="D70" s="16" t="s">
        <v>127</v>
      </c>
      <c r="E70" s="16"/>
      <c r="F70" s="16"/>
      <c r="G70" s="16"/>
      <c r="H70" s="17" t="s">
        <v>258</v>
      </c>
      <c r="I70" s="18">
        <v>110500000</v>
      </c>
      <c r="J70" s="18">
        <v>1791835.8</v>
      </c>
      <c r="K70" s="18">
        <v>112291835.8</v>
      </c>
      <c r="L70" s="18">
        <v>0</v>
      </c>
      <c r="M70" s="18">
        <v>213189837.92</v>
      </c>
      <c r="N70" s="18">
        <v>213189837.92</v>
      </c>
      <c r="O70" s="18">
        <v>100898002.12</v>
      </c>
      <c r="P70" s="19">
        <v>0.898534</v>
      </c>
      <c r="Q70" s="18">
        <v>112291835.8</v>
      </c>
      <c r="R70" s="19">
        <v>1.89853373044596</v>
      </c>
      <c r="S70" s="18">
        <v>-100898002.12</v>
      </c>
      <c r="T70" s="19">
        <v>-0.898533730445967</v>
      </c>
    </row>
    <row r="71" spans="1:20" s="20" customFormat="1" ht="12.75" customHeight="1">
      <c r="A71" s="16" t="s">
        <v>160</v>
      </c>
      <c r="B71" s="16" t="s">
        <v>160</v>
      </c>
      <c r="C71" s="16" t="s">
        <v>127</v>
      </c>
      <c r="D71" s="16" t="s">
        <v>127</v>
      </c>
      <c r="E71" s="16" t="s">
        <v>214</v>
      </c>
      <c r="F71" s="16"/>
      <c r="G71" s="16"/>
      <c r="H71" s="17" t="s">
        <v>259</v>
      </c>
      <c r="I71" s="18">
        <v>110500000</v>
      </c>
      <c r="J71" s="18">
        <v>1791835.8</v>
      </c>
      <c r="K71" s="18">
        <v>112291835.8</v>
      </c>
      <c r="L71" s="18">
        <v>0</v>
      </c>
      <c r="M71" s="18">
        <v>213189837.92</v>
      </c>
      <c r="N71" s="18">
        <v>213189837.92</v>
      </c>
      <c r="O71" s="18">
        <v>100898002.12</v>
      </c>
      <c r="P71" s="19">
        <v>0.898534</v>
      </c>
      <c r="Q71" s="18">
        <v>112291835.8</v>
      </c>
      <c r="R71" s="19">
        <v>1.89853373044596</v>
      </c>
      <c r="S71" s="18">
        <v>-100898002.12</v>
      </c>
      <c r="T71" s="19">
        <v>-0.898533730445967</v>
      </c>
    </row>
    <row r="72" spans="1:20" ht="12.75" customHeight="1">
      <c r="A72" s="5" t="s">
        <v>160</v>
      </c>
      <c r="B72" s="5" t="s">
        <v>160</v>
      </c>
      <c r="C72" s="5" t="s">
        <v>127</v>
      </c>
      <c r="D72" s="5" t="s">
        <v>127</v>
      </c>
      <c r="E72" s="5" t="s">
        <v>214</v>
      </c>
      <c r="F72" s="5" t="s">
        <v>214</v>
      </c>
      <c r="H72" s="4" t="s">
        <v>259</v>
      </c>
      <c r="I72" s="6">
        <v>110500000</v>
      </c>
      <c r="J72" s="6">
        <v>1791835.8</v>
      </c>
      <c r="K72" s="6">
        <v>112291835.8</v>
      </c>
      <c r="L72" s="6">
        <v>0</v>
      </c>
      <c r="M72" s="6">
        <v>213189837.92</v>
      </c>
      <c r="N72" s="6">
        <v>213189837.92</v>
      </c>
      <c r="O72" s="6">
        <v>100898002.12</v>
      </c>
      <c r="P72" s="14">
        <v>0.898534</v>
      </c>
      <c r="Q72" s="6">
        <v>112291835.8</v>
      </c>
      <c r="R72" s="14">
        <v>1.89853373044596</v>
      </c>
      <c r="S72" s="6">
        <v>-100898002.12</v>
      </c>
      <c r="T72" s="14">
        <v>-0.898533730445967</v>
      </c>
    </row>
    <row r="73" spans="1:20" s="20" customFormat="1" ht="12.75" customHeight="1">
      <c r="A73" s="16"/>
      <c r="B73" s="16"/>
      <c r="C73" s="16"/>
      <c r="D73" s="16"/>
      <c r="E73" s="16"/>
      <c r="F73" s="16"/>
      <c r="G73" s="16"/>
      <c r="H73" s="17"/>
      <c r="I73" s="18"/>
      <c r="J73" s="18"/>
      <c r="K73" s="18"/>
      <c r="L73" s="18"/>
      <c r="M73" s="18"/>
      <c r="N73" s="18"/>
      <c r="O73" s="18"/>
      <c r="P73" s="19"/>
      <c r="Q73" s="18"/>
      <c r="R73" s="19"/>
      <c r="S73" s="18"/>
      <c r="T73" s="19"/>
    </row>
    <row r="74" spans="1:20" s="20" customFormat="1" ht="12.75" customHeight="1">
      <c r="A74" s="16"/>
      <c r="B74" s="16"/>
      <c r="C74" s="16"/>
      <c r="D74" s="16"/>
      <c r="E74" s="16"/>
      <c r="F74" s="16"/>
      <c r="G74" s="16"/>
      <c r="H74" s="17" t="s">
        <v>195</v>
      </c>
      <c r="I74" s="18">
        <v>3525515669.93</v>
      </c>
      <c r="J74" s="18">
        <v>364320653.06</v>
      </c>
      <c r="K74" s="18">
        <v>3889836322.99</v>
      </c>
      <c r="L74" s="18">
        <v>0</v>
      </c>
      <c r="M74" s="18">
        <v>7478711217.584</v>
      </c>
      <c r="N74" s="18">
        <v>7478711217.584</v>
      </c>
      <c r="O74" s="18">
        <v>3588874894.594</v>
      </c>
      <c r="P74" s="19">
        <v>0.922629</v>
      </c>
      <c r="Q74" s="18">
        <v>3889836322.98999</v>
      </c>
      <c r="R74" s="19">
        <v>1.92262876804938</v>
      </c>
      <c r="S74" s="18">
        <v>-3588874894.594</v>
      </c>
      <c r="T74" s="19">
        <v>-0.922628768049381</v>
      </c>
    </row>
  </sheetData>
  <sheetProtection/>
  <mergeCells count="1">
    <mergeCell ref="B1:R3"/>
  </mergeCells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7.28125" style="5" customWidth="1"/>
    <col min="3" max="3" width="8.7109375" style="5" customWidth="1"/>
    <col min="4" max="4" width="7.28125" style="5" hidden="1" customWidth="1"/>
    <col min="5" max="5" width="37.7109375" style="4" customWidth="1"/>
    <col min="6" max="7" width="20.7109375" style="6" customWidth="1"/>
    <col min="8" max="9" width="20.7109375" style="6" hidden="1" customWidth="1"/>
    <col min="10" max="10" width="17.8515625" style="6" customWidth="1"/>
    <col min="11" max="11" width="19.7109375" style="6" customWidth="1"/>
    <col min="12" max="13" width="20.7109375" style="6" hidden="1" customWidth="1"/>
    <col min="14" max="14" width="20.7109375" style="6" customWidth="1"/>
    <col min="15" max="18" width="20.7109375" style="6" hidden="1" customWidth="1"/>
    <col min="19" max="19" width="20.7109375" style="14" customWidth="1"/>
    <col min="20" max="20" width="20.7109375" style="6" hidden="1" customWidth="1"/>
    <col min="21" max="21" width="20.7109375" style="14" hidden="1" customWidth="1"/>
    <col min="22" max="16384" width="9.140625" style="7" customWidth="1"/>
  </cols>
  <sheetData>
    <row r="1" spans="1:21" ht="15">
      <c r="A1" s="1" t="s">
        <v>27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  <c r="T1" s="3"/>
      <c r="U1" s="13"/>
    </row>
    <row r="2" spans="1:21" ht="15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"/>
      <c r="T2" s="3"/>
      <c r="U2" s="13"/>
    </row>
    <row r="3" spans="1:21" ht="15">
      <c r="A3" s="1" t="s">
        <v>34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/>
      <c r="T3" s="3"/>
      <c r="U3" s="13"/>
    </row>
    <row r="4" spans="1:12" ht="12.75" customHeight="1" hidden="1">
      <c r="A4" s="4" t="s">
        <v>1</v>
      </c>
      <c r="C4" s="4"/>
      <c r="D4" s="4"/>
      <c r="E4" s="11" t="s">
        <v>28</v>
      </c>
      <c r="F4" s="12" t="s">
        <v>30</v>
      </c>
      <c r="G4" s="12"/>
      <c r="H4" s="12"/>
      <c r="I4" s="12"/>
      <c r="J4" s="12"/>
      <c r="K4" s="12"/>
      <c r="L4" s="12"/>
    </row>
    <row r="5" spans="1:12" ht="12.75" customHeight="1" hidden="1">
      <c r="A5" s="8" t="s">
        <v>2</v>
      </c>
      <c r="C5" s="4" t="s">
        <v>3</v>
      </c>
      <c r="D5" s="4"/>
      <c r="E5" s="11" t="s">
        <v>29</v>
      </c>
      <c r="F5" s="12" t="s">
        <v>30</v>
      </c>
      <c r="G5" s="12"/>
      <c r="H5" s="12"/>
      <c r="I5" s="12"/>
      <c r="J5" s="12"/>
      <c r="K5" s="12"/>
      <c r="L5" s="12"/>
    </row>
    <row r="6" spans="1:12" ht="12.75" customHeight="1" hidden="1">
      <c r="A6" s="8" t="s">
        <v>4</v>
      </c>
      <c r="C6" s="4" t="s">
        <v>35</v>
      </c>
      <c r="D6" s="4"/>
      <c r="E6" s="11" t="s">
        <v>31</v>
      </c>
      <c r="F6" s="12" t="s">
        <v>30</v>
      </c>
      <c r="G6" s="12"/>
      <c r="H6" s="12"/>
      <c r="I6" s="12"/>
      <c r="J6" s="12"/>
      <c r="K6" s="12"/>
      <c r="L6" s="12"/>
    </row>
    <row r="7" spans="1:12" ht="12.75" customHeight="1" hidden="1">
      <c r="A7" s="8" t="s">
        <v>21</v>
      </c>
      <c r="C7" s="5" t="s">
        <v>22</v>
      </c>
      <c r="E7" s="11" t="s">
        <v>32</v>
      </c>
      <c r="F7" s="12" t="s">
        <v>30</v>
      </c>
      <c r="G7" s="12"/>
      <c r="H7" s="12"/>
      <c r="I7" s="12"/>
      <c r="J7" s="12"/>
      <c r="K7" s="12"/>
      <c r="L7" s="12"/>
    </row>
    <row r="8" spans="1:21" ht="22.5">
      <c r="A8" s="9" t="s">
        <v>5</v>
      </c>
      <c r="B8" s="9" t="s">
        <v>6</v>
      </c>
      <c r="C8" s="9" t="s">
        <v>7</v>
      </c>
      <c r="D8" s="9" t="s">
        <v>33</v>
      </c>
      <c r="E8" s="9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19</v>
      </c>
      <c r="Q8" s="10" t="s">
        <v>20</v>
      </c>
      <c r="R8" s="10" t="s">
        <v>23</v>
      </c>
      <c r="S8" s="15" t="s">
        <v>24</v>
      </c>
      <c r="T8" s="10" t="s">
        <v>25</v>
      </c>
      <c r="U8" s="15" t="s">
        <v>26</v>
      </c>
    </row>
    <row r="9" spans="1:21" s="20" customFormat="1" ht="12.75" customHeight="1">
      <c r="A9" s="16" t="s">
        <v>36</v>
      </c>
      <c r="B9" s="16"/>
      <c r="C9" s="16"/>
      <c r="D9" s="16"/>
      <c r="E9" s="17" t="s">
        <v>37</v>
      </c>
      <c r="F9" s="18">
        <v>2257806375.65</v>
      </c>
      <c r="G9" s="18">
        <v>-240657679.79</v>
      </c>
      <c r="H9" s="18">
        <v>0</v>
      </c>
      <c r="I9" s="18">
        <v>0</v>
      </c>
      <c r="J9" s="18">
        <v>0</v>
      </c>
      <c r="K9" s="18">
        <v>2017148695.86</v>
      </c>
      <c r="L9" s="18">
        <v>0</v>
      </c>
      <c r="M9" s="18">
        <v>1766655230.28039</v>
      </c>
      <c r="N9" s="18">
        <v>1766655230.28039</v>
      </c>
      <c r="O9" s="18">
        <v>0</v>
      </c>
      <c r="P9" s="18">
        <v>1766655230.28039</v>
      </c>
      <c r="Q9" s="18">
        <v>250493465.579604</v>
      </c>
      <c r="R9" s="18">
        <v>2017148695.86</v>
      </c>
      <c r="S9" s="19">
        <v>0.875818046486251</v>
      </c>
      <c r="T9" s="18">
        <v>250493465.579604</v>
      </c>
      <c r="U9" s="19">
        <v>0.124181953513748</v>
      </c>
    </row>
    <row r="10" spans="1:21" s="20" customFormat="1" ht="12.75" customHeight="1">
      <c r="A10" s="16" t="s">
        <v>36</v>
      </c>
      <c r="B10" s="16" t="s">
        <v>38</v>
      </c>
      <c r="C10" s="16"/>
      <c r="D10" s="16"/>
      <c r="E10" s="17" t="s">
        <v>39</v>
      </c>
      <c r="F10" s="18">
        <v>918656868</v>
      </c>
      <c r="G10" s="18">
        <v>-113984350.04</v>
      </c>
      <c r="H10" s="18">
        <v>0</v>
      </c>
      <c r="I10" s="18">
        <v>0</v>
      </c>
      <c r="J10" s="18">
        <v>0</v>
      </c>
      <c r="K10" s="18">
        <v>804672517.96</v>
      </c>
      <c r="L10" s="18">
        <v>0</v>
      </c>
      <c r="M10" s="18">
        <v>730314040.990199</v>
      </c>
      <c r="N10" s="18">
        <v>730314040.990199</v>
      </c>
      <c r="O10" s="18">
        <v>0</v>
      </c>
      <c r="P10" s="18">
        <v>730314040.990199</v>
      </c>
      <c r="Q10" s="18">
        <v>74358476.969801</v>
      </c>
      <c r="R10" s="18">
        <v>804672517.96</v>
      </c>
      <c r="S10" s="19">
        <v>0.907591628507067</v>
      </c>
      <c r="T10" s="18">
        <v>74358476.969801</v>
      </c>
      <c r="U10" s="19">
        <v>0.0924083714929324</v>
      </c>
    </row>
    <row r="11" spans="1:21" ht="12.75" customHeight="1">
      <c r="A11" s="5" t="s">
        <v>36</v>
      </c>
      <c r="B11" s="5" t="s">
        <v>38</v>
      </c>
      <c r="C11" s="5" t="s">
        <v>38</v>
      </c>
      <c r="E11" s="4" t="s">
        <v>40</v>
      </c>
      <c r="F11" s="6">
        <v>911156868</v>
      </c>
      <c r="G11" s="6">
        <v>-125806000.04</v>
      </c>
      <c r="H11" s="6">
        <v>0</v>
      </c>
      <c r="I11" s="6">
        <v>0</v>
      </c>
      <c r="J11" s="6">
        <v>0</v>
      </c>
      <c r="K11" s="6">
        <v>785350867.96</v>
      </c>
      <c r="L11" s="6">
        <v>0</v>
      </c>
      <c r="M11" s="6">
        <v>718767324.780199</v>
      </c>
      <c r="N11" s="6">
        <v>718767324.780199</v>
      </c>
      <c r="O11" s="6">
        <v>0</v>
      </c>
      <c r="P11" s="6">
        <v>718767324.780199</v>
      </c>
      <c r="Q11" s="6">
        <v>66583543.179801</v>
      </c>
      <c r="R11" s="6">
        <v>785350867.96</v>
      </c>
      <c r="S11" s="14">
        <v>0.915218094362388</v>
      </c>
      <c r="T11" s="6">
        <v>66583543.179801</v>
      </c>
      <c r="U11" s="14">
        <v>0.0847819056376114</v>
      </c>
    </row>
    <row r="12" spans="1:21" ht="12.75" customHeight="1">
      <c r="A12" s="5" t="s">
        <v>36</v>
      </c>
      <c r="B12" s="5" t="s">
        <v>38</v>
      </c>
      <c r="C12" s="5" t="s">
        <v>41</v>
      </c>
      <c r="E12" s="4" t="s">
        <v>42</v>
      </c>
      <c r="F12" s="6">
        <v>7500000</v>
      </c>
      <c r="G12" s="6">
        <v>11821650</v>
      </c>
      <c r="H12" s="6">
        <v>0</v>
      </c>
      <c r="I12" s="6">
        <v>0</v>
      </c>
      <c r="J12" s="6">
        <v>0</v>
      </c>
      <c r="K12" s="6">
        <v>19321650</v>
      </c>
      <c r="L12" s="6">
        <v>0</v>
      </c>
      <c r="M12" s="6">
        <v>11546716.21</v>
      </c>
      <c r="N12" s="6">
        <v>11546716.21</v>
      </c>
      <c r="O12" s="6">
        <v>0</v>
      </c>
      <c r="P12" s="6">
        <v>11546716.21</v>
      </c>
      <c r="Q12" s="6">
        <v>7774933.79</v>
      </c>
      <c r="R12" s="6">
        <v>19321650</v>
      </c>
      <c r="S12" s="14">
        <v>0.597605080829018</v>
      </c>
      <c r="T12" s="6">
        <v>7774933.79</v>
      </c>
      <c r="U12" s="14">
        <v>0.402394919170981</v>
      </c>
    </row>
    <row r="13" spans="1:21" s="20" customFormat="1" ht="12.75" customHeight="1">
      <c r="A13" s="16" t="s">
        <v>36</v>
      </c>
      <c r="B13" s="16" t="s">
        <v>43</v>
      </c>
      <c r="C13" s="16"/>
      <c r="D13" s="16"/>
      <c r="E13" s="17" t="s">
        <v>44</v>
      </c>
      <c r="F13" s="18">
        <v>31171000</v>
      </c>
      <c r="G13" s="18">
        <v>5590000</v>
      </c>
      <c r="H13" s="18">
        <v>0</v>
      </c>
      <c r="I13" s="18">
        <v>0</v>
      </c>
      <c r="J13" s="18">
        <v>0</v>
      </c>
      <c r="K13" s="18">
        <v>36761000</v>
      </c>
      <c r="L13" s="18">
        <v>0</v>
      </c>
      <c r="M13" s="18">
        <v>33752086.47</v>
      </c>
      <c r="N13" s="18">
        <v>33752086.47</v>
      </c>
      <c r="O13" s="18">
        <v>0</v>
      </c>
      <c r="P13" s="18">
        <v>33752086.47</v>
      </c>
      <c r="Q13" s="18">
        <v>3008913.53</v>
      </c>
      <c r="R13" s="18">
        <v>36761000</v>
      </c>
      <c r="S13" s="19">
        <v>0.918149301433584</v>
      </c>
      <c r="T13" s="18">
        <v>3008913.53</v>
      </c>
      <c r="U13" s="19">
        <v>0.0818506985664154</v>
      </c>
    </row>
    <row r="14" spans="1:21" ht="12.75" customHeight="1">
      <c r="A14" s="5" t="s">
        <v>36</v>
      </c>
      <c r="B14" s="5" t="s">
        <v>43</v>
      </c>
      <c r="C14" s="5" t="s">
        <v>38</v>
      </c>
      <c r="E14" s="4" t="s">
        <v>45</v>
      </c>
      <c r="F14" s="6">
        <v>14500000</v>
      </c>
      <c r="G14" s="6">
        <v>5790000</v>
      </c>
      <c r="H14" s="6">
        <v>0</v>
      </c>
      <c r="I14" s="6">
        <v>0</v>
      </c>
      <c r="J14" s="6">
        <v>0</v>
      </c>
      <c r="K14" s="6">
        <v>20290000</v>
      </c>
      <c r="L14" s="6">
        <v>0</v>
      </c>
      <c r="M14" s="6">
        <v>19177818.79</v>
      </c>
      <c r="N14" s="6">
        <v>19177818.79</v>
      </c>
      <c r="O14" s="6">
        <v>0</v>
      </c>
      <c r="P14" s="6">
        <v>19177818.79</v>
      </c>
      <c r="Q14" s="6">
        <v>1112181.21</v>
      </c>
      <c r="R14" s="6">
        <v>20289999.9999999</v>
      </c>
      <c r="S14" s="14">
        <v>0.945185746180384</v>
      </c>
      <c r="T14" s="6">
        <v>1112181.20999999</v>
      </c>
      <c r="U14" s="14">
        <v>0.0548142538196155</v>
      </c>
    </row>
    <row r="15" spans="1:21" ht="12.75" customHeight="1">
      <c r="A15" s="5" t="s">
        <v>36</v>
      </c>
      <c r="B15" s="5" t="s">
        <v>43</v>
      </c>
      <c r="C15" s="5" t="s">
        <v>43</v>
      </c>
      <c r="E15" s="4" t="s">
        <v>46</v>
      </c>
      <c r="F15" s="6">
        <v>1500000</v>
      </c>
      <c r="G15" s="6">
        <v>0</v>
      </c>
      <c r="H15" s="6">
        <v>0</v>
      </c>
      <c r="I15" s="6">
        <v>0</v>
      </c>
      <c r="J15" s="6">
        <v>0</v>
      </c>
      <c r="K15" s="6">
        <v>1500000</v>
      </c>
      <c r="L15" s="6">
        <v>0</v>
      </c>
      <c r="M15" s="6">
        <v>239367.68</v>
      </c>
      <c r="N15" s="6">
        <v>239367.68</v>
      </c>
      <c r="O15" s="6">
        <v>0</v>
      </c>
      <c r="P15" s="6">
        <v>239367.68</v>
      </c>
      <c r="Q15" s="6">
        <v>1260632.32</v>
      </c>
      <c r="R15" s="6">
        <v>1500000</v>
      </c>
      <c r="S15" s="14">
        <v>0.159578453333333</v>
      </c>
      <c r="T15" s="6">
        <v>1260632.32</v>
      </c>
      <c r="U15" s="14">
        <v>0.840421546666666</v>
      </c>
    </row>
    <row r="16" spans="1:21" ht="12.75" customHeight="1">
      <c r="A16" s="5" t="s">
        <v>36</v>
      </c>
      <c r="B16" s="5" t="s">
        <v>43</v>
      </c>
      <c r="C16" s="5" t="s">
        <v>41</v>
      </c>
      <c r="E16" s="4" t="s">
        <v>47</v>
      </c>
      <c r="F16" s="6">
        <v>15171000</v>
      </c>
      <c r="G16" s="6">
        <v>-200000</v>
      </c>
      <c r="H16" s="6">
        <v>0</v>
      </c>
      <c r="I16" s="6">
        <v>0</v>
      </c>
      <c r="J16" s="6">
        <v>0</v>
      </c>
      <c r="K16" s="6">
        <v>14971000</v>
      </c>
      <c r="L16" s="6">
        <v>0</v>
      </c>
      <c r="M16" s="6">
        <v>14334900</v>
      </c>
      <c r="N16" s="6">
        <v>14334900</v>
      </c>
      <c r="O16" s="6">
        <v>0</v>
      </c>
      <c r="P16" s="6">
        <v>14334900</v>
      </c>
      <c r="Q16" s="6">
        <v>636100</v>
      </c>
      <c r="R16" s="6">
        <v>14970999.9999999</v>
      </c>
      <c r="S16" s="14">
        <v>0.957511188297374</v>
      </c>
      <c r="T16" s="6">
        <v>636099.999999999</v>
      </c>
      <c r="U16" s="14">
        <v>0.042488811702625</v>
      </c>
    </row>
    <row r="17" spans="1:21" s="20" customFormat="1" ht="12.75" customHeight="1">
      <c r="A17" s="16" t="s">
        <v>36</v>
      </c>
      <c r="B17" s="16" t="s">
        <v>48</v>
      </c>
      <c r="C17" s="16"/>
      <c r="D17" s="16"/>
      <c r="E17" s="17" t="s">
        <v>49</v>
      </c>
      <c r="F17" s="18">
        <v>851895003.46</v>
      </c>
      <c r="G17" s="18">
        <v>-92826355.19</v>
      </c>
      <c r="H17" s="18">
        <v>0</v>
      </c>
      <c r="I17" s="18">
        <v>0</v>
      </c>
      <c r="J17" s="18">
        <v>0</v>
      </c>
      <c r="K17" s="18">
        <v>759068648.27</v>
      </c>
      <c r="L17" s="18">
        <v>0</v>
      </c>
      <c r="M17" s="18">
        <v>648487555.290197</v>
      </c>
      <c r="N17" s="18">
        <v>648487555.290197</v>
      </c>
      <c r="O17" s="18">
        <v>0</v>
      </c>
      <c r="P17" s="18">
        <v>648487555.290197</v>
      </c>
      <c r="Q17" s="18">
        <v>110581092.979803</v>
      </c>
      <c r="R17" s="18">
        <v>759068648.27</v>
      </c>
      <c r="S17" s="19">
        <v>0.854320036492312</v>
      </c>
      <c r="T17" s="18">
        <v>110581092.979803</v>
      </c>
      <c r="U17" s="19">
        <v>0.145679963507687</v>
      </c>
    </row>
    <row r="18" spans="1:21" ht="12.75" customHeight="1">
      <c r="A18" s="5" t="s">
        <v>36</v>
      </c>
      <c r="B18" s="5" t="s">
        <v>48</v>
      </c>
      <c r="C18" s="5" t="s">
        <v>38</v>
      </c>
      <c r="E18" s="4" t="s">
        <v>50</v>
      </c>
      <c r="F18" s="6">
        <v>248834496</v>
      </c>
      <c r="G18" s="6">
        <v>-47427338.17</v>
      </c>
      <c r="H18" s="6">
        <v>0</v>
      </c>
      <c r="I18" s="6">
        <v>0</v>
      </c>
      <c r="J18" s="6">
        <v>0</v>
      </c>
      <c r="K18" s="6">
        <v>201407157.83</v>
      </c>
      <c r="L18" s="6">
        <v>0</v>
      </c>
      <c r="M18" s="6">
        <v>164233597.148489</v>
      </c>
      <c r="N18" s="6">
        <v>164233597.148489</v>
      </c>
      <c r="O18" s="6">
        <v>0</v>
      </c>
      <c r="P18" s="6">
        <v>164233597.148489</v>
      </c>
      <c r="Q18" s="6">
        <v>37173560.681511</v>
      </c>
      <c r="R18" s="6">
        <v>201407157.83</v>
      </c>
      <c r="S18" s="14">
        <v>0.815430786661079</v>
      </c>
      <c r="T18" s="6">
        <v>37173560.681511</v>
      </c>
      <c r="U18" s="14">
        <v>0.18456921333892</v>
      </c>
    </row>
    <row r="19" spans="1:21" ht="12.75" customHeight="1">
      <c r="A19" s="5" t="s">
        <v>36</v>
      </c>
      <c r="B19" s="5" t="s">
        <v>48</v>
      </c>
      <c r="C19" s="5" t="s">
        <v>43</v>
      </c>
      <c r="E19" s="4" t="s">
        <v>51</v>
      </c>
      <c r="F19" s="6">
        <v>259599420</v>
      </c>
      <c r="G19" s="6">
        <v>-26634352.23</v>
      </c>
      <c r="H19" s="6">
        <v>0</v>
      </c>
      <c r="I19" s="6">
        <v>0</v>
      </c>
      <c r="J19" s="6">
        <v>0</v>
      </c>
      <c r="K19" s="6">
        <v>232965067.77</v>
      </c>
      <c r="L19" s="6">
        <v>0</v>
      </c>
      <c r="M19" s="6">
        <v>214651949.17691</v>
      </c>
      <c r="N19" s="6">
        <v>214651949.17691</v>
      </c>
      <c r="O19" s="6">
        <v>0</v>
      </c>
      <c r="P19" s="6">
        <v>214651949.17691</v>
      </c>
      <c r="Q19" s="6">
        <v>18313118.59309</v>
      </c>
      <c r="R19" s="6">
        <v>232965067.77</v>
      </c>
      <c r="S19" s="14">
        <v>0.92139113915924</v>
      </c>
      <c r="T19" s="6">
        <v>18313118.59309</v>
      </c>
      <c r="U19" s="14">
        <v>0.0786088608407593</v>
      </c>
    </row>
    <row r="20" spans="1:21" ht="12.75" customHeight="1">
      <c r="A20" s="5" t="s">
        <v>36</v>
      </c>
      <c r="B20" s="5" t="s">
        <v>48</v>
      </c>
      <c r="C20" s="5" t="s">
        <v>48</v>
      </c>
      <c r="E20" s="4" t="s">
        <v>52</v>
      </c>
      <c r="F20" s="6">
        <v>139567821.37</v>
      </c>
      <c r="G20" s="6">
        <v>-1125355.06</v>
      </c>
      <c r="H20" s="6">
        <v>0</v>
      </c>
      <c r="I20" s="6">
        <v>0</v>
      </c>
      <c r="J20" s="6">
        <v>0</v>
      </c>
      <c r="K20" s="6">
        <v>138442466.31</v>
      </c>
      <c r="L20" s="6">
        <v>0</v>
      </c>
      <c r="M20" s="6">
        <v>106382825.76</v>
      </c>
      <c r="N20" s="6">
        <v>106382825.76</v>
      </c>
      <c r="O20" s="6">
        <v>0</v>
      </c>
      <c r="P20" s="6">
        <v>106382825.76</v>
      </c>
      <c r="Q20" s="6">
        <v>32059640.55</v>
      </c>
      <c r="R20" s="6">
        <v>138442466.31</v>
      </c>
      <c r="S20" s="14">
        <v>0.768426253847485</v>
      </c>
      <c r="T20" s="6">
        <v>32059640.55</v>
      </c>
      <c r="U20" s="14">
        <v>0.231573746152514</v>
      </c>
    </row>
    <row r="21" spans="1:21" ht="12.75" customHeight="1">
      <c r="A21" s="5" t="s">
        <v>36</v>
      </c>
      <c r="B21" s="5" t="s">
        <v>48</v>
      </c>
      <c r="C21" s="5" t="s">
        <v>53</v>
      </c>
      <c r="E21" s="4" t="s">
        <v>54</v>
      </c>
      <c r="F21" s="6">
        <v>100335799.29</v>
      </c>
      <c r="G21" s="6">
        <v>-2500000</v>
      </c>
      <c r="H21" s="6">
        <v>0</v>
      </c>
      <c r="I21" s="6">
        <v>0</v>
      </c>
      <c r="J21" s="6">
        <v>0</v>
      </c>
      <c r="K21" s="6">
        <v>97835799.29</v>
      </c>
      <c r="L21" s="6">
        <v>0</v>
      </c>
      <c r="M21" s="6">
        <v>93102052.62</v>
      </c>
      <c r="N21" s="6">
        <v>93102052.62</v>
      </c>
      <c r="O21" s="6">
        <v>0</v>
      </c>
      <c r="P21" s="6">
        <v>93102052.62</v>
      </c>
      <c r="Q21" s="6">
        <v>4733746.67</v>
      </c>
      <c r="R21" s="6">
        <v>97835799.29</v>
      </c>
      <c r="S21" s="14">
        <v>0.951615393298229</v>
      </c>
      <c r="T21" s="6">
        <v>4733746.67</v>
      </c>
      <c r="U21" s="14">
        <v>0.0483846067017704</v>
      </c>
    </row>
    <row r="22" spans="1:21" ht="12.75" customHeight="1">
      <c r="A22" s="5" t="s">
        <v>36</v>
      </c>
      <c r="B22" s="5" t="s">
        <v>48</v>
      </c>
      <c r="C22" s="5" t="s">
        <v>55</v>
      </c>
      <c r="E22" s="4" t="s">
        <v>56</v>
      </c>
      <c r="F22" s="6">
        <v>103557466.8</v>
      </c>
      <c r="G22" s="6">
        <v>-15139309.73</v>
      </c>
      <c r="H22" s="6">
        <v>0</v>
      </c>
      <c r="I22" s="6">
        <v>0</v>
      </c>
      <c r="J22" s="6">
        <v>0</v>
      </c>
      <c r="K22" s="6">
        <v>88418157.07</v>
      </c>
      <c r="L22" s="6">
        <v>0</v>
      </c>
      <c r="M22" s="6">
        <v>70117130.584798</v>
      </c>
      <c r="N22" s="6">
        <v>70117130.584798</v>
      </c>
      <c r="O22" s="6">
        <v>0</v>
      </c>
      <c r="P22" s="6">
        <v>70117130.584798</v>
      </c>
      <c r="Q22" s="6">
        <v>18301026.485202</v>
      </c>
      <c r="R22" s="6">
        <v>88418157.0699999</v>
      </c>
      <c r="S22" s="14">
        <v>0.793017327077817</v>
      </c>
      <c r="T22" s="6">
        <v>18301026.4852019</v>
      </c>
      <c r="U22" s="14">
        <v>0.206982672922182</v>
      </c>
    </row>
    <row r="23" spans="1:21" s="20" customFormat="1" ht="12.75" customHeight="1">
      <c r="A23" s="16" t="s">
        <v>36</v>
      </c>
      <c r="B23" s="16" t="s">
        <v>53</v>
      </c>
      <c r="C23" s="16"/>
      <c r="D23" s="16"/>
      <c r="E23" s="17" t="s">
        <v>57</v>
      </c>
      <c r="F23" s="18">
        <v>275869828.39</v>
      </c>
      <c r="G23" s="18">
        <v>-24935856</v>
      </c>
      <c r="H23" s="18">
        <v>0</v>
      </c>
      <c r="I23" s="18">
        <v>0</v>
      </c>
      <c r="J23" s="18">
        <v>0</v>
      </c>
      <c r="K23" s="18">
        <v>250933972.39</v>
      </c>
      <c r="L23" s="18">
        <v>0</v>
      </c>
      <c r="M23" s="18">
        <v>214651047.66</v>
      </c>
      <c r="N23" s="18">
        <v>214651047.66</v>
      </c>
      <c r="O23" s="18">
        <v>0</v>
      </c>
      <c r="P23" s="18">
        <v>214651047.66</v>
      </c>
      <c r="Q23" s="18">
        <v>36282924.73</v>
      </c>
      <c r="R23" s="18">
        <v>250933972.39</v>
      </c>
      <c r="S23" s="19">
        <v>0.855408479033642</v>
      </c>
      <c r="T23" s="18">
        <v>36282924.73</v>
      </c>
      <c r="U23" s="19">
        <v>0.144591520966357</v>
      </c>
    </row>
    <row r="24" spans="1:21" ht="12.75" customHeight="1">
      <c r="A24" s="5" t="s">
        <v>36</v>
      </c>
      <c r="B24" s="5" t="s">
        <v>53</v>
      </c>
      <c r="C24" s="5" t="s">
        <v>38</v>
      </c>
      <c r="E24" s="4" t="s">
        <v>58</v>
      </c>
      <c r="F24" s="6">
        <v>152346024.63</v>
      </c>
      <c r="G24" s="6">
        <v>-13745551.01</v>
      </c>
      <c r="H24" s="6">
        <v>0</v>
      </c>
      <c r="I24" s="6">
        <v>0</v>
      </c>
      <c r="J24" s="6">
        <v>0</v>
      </c>
      <c r="K24" s="6">
        <v>138600473.62</v>
      </c>
      <c r="L24" s="6">
        <v>0</v>
      </c>
      <c r="M24" s="6">
        <v>118677369.44</v>
      </c>
      <c r="N24" s="6">
        <v>118677369.44</v>
      </c>
      <c r="O24" s="6">
        <v>0</v>
      </c>
      <c r="P24" s="6">
        <v>118677369.44</v>
      </c>
      <c r="Q24" s="6">
        <v>19923104.18</v>
      </c>
      <c r="R24" s="6">
        <v>138600473.62</v>
      </c>
      <c r="S24" s="14">
        <v>0.856255150796792</v>
      </c>
      <c r="T24" s="6">
        <v>19923104.18</v>
      </c>
      <c r="U24" s="14">
        <v>0.143744849203207</v>
      </c>
    </row>
    <row r="25" spans="1:21" ht="12.75" customHeight="1">
      <c r="A25" s="5" t="s">
        <v>36</v>
      </c>
      <c r="B25" s="5" t="s">
        <v>53</v>
      </c>
      <c r="C25" s="5" t="s">
        <v>43</v>
      </c>
      <c r="E25" s="4" t="s">
        <v>59</v>
      </c>
      <c r="F25" s="6">
        <v>8234920.25</v>
      </c>
      <c r="G25" s="6">
        <v>-746020.12</v>
      </c>
      <c r="H25" s="6">
        <v>0</v>
      </c>
      <c r="I25" s="6">
        <v>0</v>
      </c>
      <c r="J25" s="6">
        <v>0</v>
      </c>
      <c r="K25" s="6">
        <v>7488900.13</v>
      </c>
      <c r="L25" s="6">
        <v>0</v>
      </c>
      <c r="M25" s="6">
        <v>6398245.88</v>
      </c>
      <c r="N25" s="6">
        <v>6398245.88</v>
      </c>
      <c r="O25" s="6">
        <v>0</v>
      </c>
      <c r="P25" s="6">
        <v>6398245.88</v>
      </c>
      <c r="Q25" s="6">
        <v>1090654.25</v>
      </c>
      <c r="R25" s="6">
        <v>7488900.13</v>
      </c>
      <c r="S25" s="14">
        <v>0.854363894421436</v>
      </c>
      <c r="T25" s="6">
        <v>1090654.25</v>
      </c>
      <c r="U25" s="14">
        <v>0.145636105578563</v>
      </c>
    </row>
    <row r="26" spans="1:21" ht="12.75" customHeight="1">
      <c r="A26" s="5" t="s">
        <v>36</v>
      </c>
      <c r="B26" s="5" t="s">
        <v>53</v>
      </c>
      <c r="C26" s="5" t="s">
        <v>48</v>
      </c>
      <c r="E26" s="4" t="s">
        <v>60</v>
      </c>
      <c r="F26" s="6">
        <v>24704760.75</v>
      </c>
      <c r="G26" s="6">
        <v>-2238060.25</v>
      </c>
      <c r="H26" s="6">
        <v>0</v>
      </c>
      <c r="I26" s="6">
        <v>0</v>
      </c>
      <c r="J26" s="6">
        <v>0</v>
      </c>
      <c r="K26" s="6">
        <v>22466700.5</v>
      </c>
      <c r="L26" s="6">
        <v>0</v>
      </c>
      <c r="M26" s="6">
        <v>19194735.7</v>
      </c>
      <c r="N26" s="6">
        <v>19194735.7</v>
      </c>
      <c r="O26" s="6">
        <v>0</v>
      </c>
      <c r="P26" s="6">
        <v>19194735.7</v>
      </c>
      <c r="Q26" s="6">
        <v>3271964.8</v>
      </c>
      <c r="R26" s="6">
        <v>22466700.5</v>
      </c>
      <c r="S26" s="14">
        <v>0.854363803888336</v>
      </c>
      <c r="T26" s="6">
        <v>3271964.8</v>
      </c>
      <c r="U26" s="14">
        <v>0.145636196111663</v>
      </c>
    </row>
    <row r="27" spans="1:21" ht="12.75" customHeight="1">
      <c r="A27" s="5" t="s">
        <v>36</v>
      </c>
      <c r="B27" s="5" t="s">
        <v>53</v>
      </c>
      <c r="C27" s="5" t="s">
        <v>53</v>
      </c>
      <c r="E27" s="4" t="s">
        <v>61</v>
      </c>
      <c r="F27" s="6">
        <v>82349202.51</v>
      </c>
      <c r="G27" s="6">
        <v>-7460204.6</v>
      </c>
      <c r="H27" s="6">
        <v>0</v>
      </c>
      <c r="I27" s="6">
        <v>0</v>
      </c>
      <c r="J27" s="6">
        <v>0</v>
      </c>
      <c r="K27" s="6">
        <v>74888997.91</v>
      </c>
      <c r="L27" s="6">
        <v>0</v>
      </c>
      <c r="M27" s="6">
        <v>63982450.28</v>
      </c>
      <c r="N27" s="6">
        <v>63982450.28</v>
      </c>
      <c r="O27" s="6">
        <v>0</v>
      </c>
      <c r="P27" s="6">
        <v>63982450.28</v>
      </c>
      <c r="Q27" s="6">
        <v>10906547.63</v>
      </c>
      <c r="R27" s="6">
        <v>74888997.9099999</v>
      </c>
      <c r="S27" s="14">
        <v>0.854363819327543</v>
      </c>
      <c r="T27" s="6">
        <v>10906547.6299999</v>
      </c>
      <c r="U27" s="14">
        <v>0.145636180672456</v>
      </c>
    </row>
    <row r="28" spans="1:21" ht="12.75" customHeight="1">
      <c r="A28" s="5" t="s">
        <v>36</v>
      </c>
      <c r="B28" s="5" t="s">
        <v>53</v>
      </c>
      <c r="C28" s="5" t="s">
        <v>41</v>
      </c>
      <c r="E28" s="4" t="s">
        <v>62</v>
      </c>
      <c r="F28" s="6">
        <v>8234920.25</v>
      </c>
      <c r="G28" s="6">
        <v>-746020.02</v>
      </c>
      <c r="H28" s="6">
        <v>0</v>
      </c>
      <c r="I28" s="6">
        <v>0</v>
      </c>
      <c r="J28" s="6">
        <v>0</v>
      </c>
      <c r="K28" s="6">
        <v>7488900.23</v>
      </c>
      <c r="L28" s="6">
        <v>0</v>
      </c>
      <c r="M28" s="6">
        <v>6398246.36</v>
      </c>
      <c r="N28" s="6">
        <v>6398246.36</v>
      </c>
      <c r="O28" s="6">
        <v>0</v>
      </c>
      <c r="P28" s="6">
        <v>6398246.36</v>
      </c>
      <c r="Q28" s="6">
        <v>1090653.87</v>
      </c>
      <c r="R28" s="6">
        <v>7488900.23</v>
      </c>
      <c r="S28" s="14">
        <v>0.854363947107891</v>
      </c>
      <c r="T28" s="6">
        <v>1090653.87</v>
      </c>
      <c r="U28" s="14">
        <v>0.145636052892108</v>
      </c>
    </row>
    <row r="29" spans="1:21" s="20" customFormat="1" ht="12.75" customHeight="1">
      <c r="A29" s="16" t="s">
        <v>36</v>
      </c>
      <c r="B29" s="16" t="s">
        <v>41</v>
      </c>
      <c r="C29" s="16"/>
      <c r="D29" s="16"/>
      <c r="E29" s="17" t="s">
        <v>63</v>
      </c>
      <c r="F29" s="18">
        <v>180213675.8</v>
      </c>
      <c r="G29" s="18">
        <v>-14501118.56</v>
      </c>
      <c r="H29" s="18">
        <v>0</v>
      </c>
      <c r="I29" s="18">
        <v>0</v>
      </c>
      <c r="J29" s="18">
        <v>0</v>
      </c>
      <c r="K29" s="18">
        <v>165712557.24</v>
      </c>
      <c r="L29" s="18">
        <v>0</v>
      </c>
      <c r="M29" s="18">
        <v>139450499.87</v>
      </c>
      <c r="N29" s="18">
        <v>139450499.87</v>
      </c>
      <c r="O29" s="18">
        <v>0</v>
      </c>
      <c r="P29" s="18">
        <v>139450499.87</v>
      </c>
      <c r="Q29" s="18">
        <v>26262057.37</v>
      </c>
      <c r="R29" s="18">
        <v>165712557.24</v>
      </c>
      <c r="S29" s="19">
        <v>0.841520414581709</v>
      </c>
      <c r="T29" s="18">
        <v>26262057.37</v>
      </c>
      <c r="U29" s="19">
        <v>0.15847958541829</v>
      </c>
    </row>
    <row r="30" spans="1:21" ht="12.75" customHeight="1">
      <c r="A30" s="5" t="s">
        <v>36</v>
      </c>
      <c r="B30" s="5" t="s">
        <v>41</v>
      </c>
      <c r="C30" s="5" t="s">
        <v>38</v>
      </c>
      <c r="E30" s="4" t="s">
        <v>64</v>
      </c>
      <c r="F30" s="6">
        <v>86466662.63</v>
      </c>
      <c r="G30" s="6">
        <v>-7833215.64</v>
      </c>
      <c r="H30" s="6">
        <v>0</v>
      </c>
      <c r="I30" s="6">
        <v>0</v>
      </c>
      <c r="J30" s="6">
        <v>0</v>
      </c>
      <c r="K30" s="6">
        <v>78633446.99</v>
      </c>
      <c r="L30" s="6">
        <v>0</v>
      </c>
      <c r="M30" s="6">
        <v>64560538.55</v>
      </c>
      <c r="N30" s="6">
        <v>64560538.55</v>
      </c>
      <c r="O30" s="6">
        <v>0</v>
      </c>
      <c r="P30" s="6">
        <v>64560538.55</v>
      </c>
      <c r="Q30" s="6">
        <v>14072908.44</v>
      </c>
      <c r="R30" s="6">
        <v>78633446.99</v>
      </c>
      <c r="S30" s="14">
        <v>0.821031520571778</v>
      </c>
      <c r="T30" s="6">
        <v>14072908.44</v>
      </c>
      <c r="U30" s="14">
        <v>0.178968479428221</v>
      </c>
    </row>
    <row r="31" spans="1:21" ht="12.75" customHeight="1">
      <c r="A31" s="5" t="s">
        <v>36</v>
      </c>
      <c r="B31" s="5" t="s">
        <v>41</v>
      </c>
      <c r="C31" s="5" t="s">
        <v>43</v>
      </c>
      <c r="E31" s="4" t="s">
        <v>65</v>
      </c>
      <c r="F31" s="6">
        <v>49409521.51</v>
      </c>
      <c r="G31" s="6">
        <v>-4476123.32</v>
      </c>
      <c r="H31" s="6">
        <v>0</v>
      </c>
      <c r="I31" s="6">
        <v>0</v>
      </c>
      <c r="J31" s="6">
        <v>0</v>
      </c>
      <c r="K31" s="6">
        <v>44933398.19</v>
      </c>
      <c r="L31" s="6">
        <v>0</v>
      </c>
      <c r="M31" s="6">
        <v>38389474.38</v>
      </c>
      <c r="N31" s="6">
        <v>38389474.38</v>
      </c>
      <c r="O31" s="6">
        <v>0</v>
      </c>
      <c r="P31" s="6">
        <v>38389474.38</v>
      </c>
      <c r="Q31" s="6">
        <v>6543923.81</v>
      </c>
      <c r="R31" s="6">
        <v>44933398.19</v>
      </c>
      <c r="S31" s="14">
        <v>0.854363923638066</v>
      </c>
      <c r="T31" s="6">
        <v>6543923.81</v>
      </c>
      <c r="U31" s="14">
        <v>0.145636076361933</v>
      </c>
    </row>
    <row r="32" spans="1:21" ht="12.75" customHeight="1">
      <c r="A32" s="5" t="s">
        <v>36</v>
      </c>
      <c r="B32" s="5" t="s">
        <v>41</v>
      </c>
      <c r="C32" s="5" t="s">
        <v>48</v>
      </c>
      <c r="E32" s="4" t="s">
        <v>66</v>
      </c>
      <c r="F32" s="6">
        <v>24704760.75</v>
      </c>
      <c r="G32" s="6">
        <v>-2191779.6</v>
      </c>
      <c r="H32" s="6">
        <v>0</v>
      </c>
      <c r="I32" s="6">
        <v>0</v>
      </c>
      <c r="J32" s="6">
        <v>0</v>
      </c>
      <c r="K32" s="6">
        <v>22512981.15</v>
      </c>
      <c r="L32" s="6">
        <v>0</v>
      </c>
      <c r="M32" s="6">
        <v>19194735.7</v>
      </c>
      <c r="N32" s="6">
        <v>19194735.7</v>
      </c>
      <c r="O32" s="6">
        <v>0</v>
      </c>
      <c r="P32" s="6">
        <v>19194735.7</v>
      </c>
      <c r="Q32" s="6">
        <v>3318245.45</v>
      </c>
      <c r="R32" s="6">
        <v>22512981.15</v>
      </c>
      <c r="S32" s="14">
        <v>0.852607461095839</v>
      </c>
      <c r="T32" s="6">
        <v>3318245.45</v>
      </c>
      <c r="U32" s="14">
        <v>0.14739253890416</v>
      </c>
    </row>
    <row r="33" spans="1:21" ht="12.75" customHeight="1">
      <c r="A33" s="5" t="s">
        <v>36</v>
      </c>
      <c r="B33" s="5" t="s">
        <v>41</v>
      </c>
      <c r="C33" s="5" t="s">
        <v>41</v>
      </c>
      <c r="E33" s="4" t="s">
        <v>67</v>
      </c>
      <c r="F33" s="6">
        <v>19632730.91</v>
      </c>
      <c r="G33" s="6">
        <v>0</v>
      </c>
      <c r="H33" s="6">
        <v>0</v>
      </c>
      <c r="I33" s="6">
        <v>0</v>
      </c>
      <c r="J33" s="6">
        <v>0</v>
      </c>
      <c r="K33" s="6">
        <v>19632730.91</v>
      </c>
      <c r="L33" s="6">
        <v>0</v>
      </c>
      <c r="M33" s="6">
        <v>17305751.24</v>
      </c>
      <c r="N33" s="6">
        <v>17305751.24</v>
      </c>
      <c r="O33" s="6">
        <v>0</v>
      </c>
      <c r="P33" s="6">
        <v>17305751.24</v>
      </c>
      <c r="Q33" s="6">
        <v>2326979.67</v>
      </c>
      <c r="R33" s="6">
        <v>19632730.91</v>
      </c>
      <c r="S33" s="14">
        <v>0.88147447847845</v>
      </c>
      <c r="T33" s="6">
        <v>2326979.67</v>
      </c>
      <c r="U33" s="14">
        <v>0.118525521521549</v>
      </c>
    </row>
    <row r="34" spans="1:21" s="20" customFormat="1" ht="12.75" customHeight="1">
      <c r="A34" s="16" t="s">
        <v>68</v>
      </c>
      <c r="B34" s="16"/>
      <c r="C34" s="16"/>
      <c r="D34" s="16"/>
      <c r="E34" s="17" t="s">
        <v>69</v>
      </c>
      <c r="F34" s="18">
        <v>730924175.9</v>
      </c>
      <c r="G34" s="18">
        <v>116006559.11</v>
      </c>
      <c r="H34" s="18">
        <v>0</v>
      </c>
      <c r="I34" s="18">
        <v>0</v>
      </c>
      <c r="J34" s="18">
        <v>156000000</v>
      </c>
      <c r="K34" s="18">
        <v>1002930735.01</v>
      </c>
      <c r="L34" s="18">
        <v>0</v>
      </c>
      <c r="M34" s="18">
        <v>799140240.9494</v>
      </c>
      <c r="N34" s="18">
        <v>799140240.9494</v>
      </c>
      <c r="O34" s="18">
        <v>0.004</v>
      </c>
      <c r="P34" s="18">
        <v>799140240.9534</v>
      </c>
      <c r="Q34" s="18">
        <v>203790494.0566</v>
      </c>
      <c r="R34" s="18">
        <v>1002930735.01</v>
      </c>
      <c r="S34" s="19">
        <v>0.796805016591132</v>
      </c>
      <c r="T34" s="18">
        <v>203790494.0606</v>
      </c>
      <c r="U34" s="19">
        <v>0.203194983408867</v>
      </c>
    </row>
    <row r="35" spans="1:21" s="20" customFormat="1" ht="12.75" customHeight="1">
      <c r="A35" s="16" t="s">
        <v>68</v>
      </c>
      <c r="B35" s="16" t="s">
        <v>38</v>
      </c>
      <c r="C35" s="16"/>
      <c r="D35" s="16"/>
      <c r="E35" s="17" t="s">
        <v>70</v>
      </c>
      <c r="F35" s="18">
        <v>12599520</v>
      </c>
      <c r="G35" s="18">
        <v>1784480</v>
      </c>
      <c r="H35" s="18">
        <v>0</v>
      </c>
      <c r="I35" s="18">
        <v>0</v>
      </c>
      <c r="J35" s="18">
        <v>0</v>
      </c>
      <c r="K35" s="18">
        <v>14384000</v>
      </c>
      <c r="L35" s="18">
        <v>0</v>
      </c>
      <c r="M35" s="18">
        <v>12923000</v>
      </c>
      <c r="N35" s="18">
        <v>12923000</v>
      </c>
      <c r="O35" s="18">
        <v>0</v>
      </c>
      <c r="P35" s="18">
        <v>12923000</v>
      </c>
      <c r="Q35" s="18">
        <v>1461000</v>
      </c>
      <c r="R35" s="18">
        <v>14384000</v>
      </c>
      <c r="S35" s="19">
        <v>0.898428809788654</v>
      </c>
      <c r="T35" s="18">
        <v>1461000</v>
      </c>
      <c r="U35" s="19">
        <v>0.101571190211345</v>
      </c>
    </row>
    <row r="36" spans="1:21" ht="12.75" customHeight="1">
      <c r="A36" s="5" t="s">
        <v>68</v>
      </c>
      <c r="B36" s="5" t="s">
        <v>38</v>
      </c>
      <c r="C36" s="5" t="s">
        <v>38</v>
      </c>
      <c r="E36" s="4" t="s">
        <v>71</v>
      </c>
      <c r="F36" s="6">
        <v>10999520</v>
      </c>
      <c r="G36" s="6">
        <v>1204480</v>
      </c>
      <c r="H36" s="6">
        <v>0</v>
      </c>
      <c r="I36" s="6">
        <v>0</v>
      </c>
      <c r="J36" s="6">
        <v>0</v>
      </c>
      <c r="K36" s="6">
        <v>12204000</v>
      </c>
      <c r="L36" s="6">
        <v>0</v>
      </c>
      <c r="M36" s="6">
        <v>12204000</v>
      </c>
      <c r="N36" s="6">
        <v>12204000</v>
      </c>
      <c r="O36" s="6">
        <v>0</v>
      </c>
      <c r="P36" s="6">
        <v>12204000</v>
      </c>
      <c r="Q36" s="6">
        <v>0</v>
      </c>
      <c r="R36" s="6">
        <v>12204000</v>
      </c>
      <c r="S36" s="14">
        <v>1</v>
      </c>
      <c r="T36" s="6">
        <v>0</v>
      </c>
      <c r="U36" s="14">
        <v>0</v>
      </c>
    </row>
    <row r="37" spans="1:21" ht="12.75" customHeight="1">
      <c r="A37" s="5" t="s">
        <v>68</v>
      </c>
      <c r="B37" s="5" t="s">
        <v>38</v>
      </c>
      <c r="C37" s="5" t="s">
        <v>43</v>
      </c>
      <c r="E37" s="4" t="s">
        <v>72</v>
      </c>
      <c r="F37" s="6">
        <v>850000</v>
      </c>
      <c r="G37" s="6">
        <v>-250000</v>
      </c>
      <c r="H37" s="6">
        <v>0</v>
      </c>
      <c r="I37" s="6">
        <v>0</v>
      </c>
      <c r="J37" s="6">
        <v>0</v>
      </c>
      <c r="K37" s="6">
        <v>600000</v>
      </c>
      <c r="L37" s="6">
        <v>0</v>
      </c>
      <c r="M37" s="6">
        <v>55000</v>
      </c>
      <c r="N37" s="6">
        <v>55000</v>
      </c>
      <c r="O37" s="6">
        <v>0</v>
      </c>
      <c r="P37" s="6">
        <v>55000</v>
      </c>
      <c r="Q37" s="6">
        <v>545000</v>
      </c>
      <c r="R37" s="6">
        <v>600000</v>
      </c>
      <c r="S37" s="14">
        <v>0.0916666666666666</v>
      </c>
      <c r="T37" s="6">
        <v>545000</v>
      </c>
      <c r="U37" s="14">
        <v>0.908333333333333</v>
      </c>
    </row>
    <row r="38" spans="1:21" ht="12.75" customHeight="1">
      <c r="A38" s="5" t="s">
        <v>68</v>
      </c>
      <c r="B38" s="5" t="s">
        <v>38</v>
      </c>
      <c r="C38" s="5" t="s">
        <v>48</v>
      </c>
      <c r="E38" s="4" t="s">
        <v>73</v>
      </c>
      <c r="F38" s="6">
        <v>250000</v>
      </c>
      <c r="G38" s="6">
        <v>-250000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14">
        <v>0</v>
      </c>
      <c r="T38" s="6">
        <v>0</v>
      </c>
      <c r="U38" s="14">
        <v>0</v>
      </c>
    </row>
    <row r="39" spans="1:21" ht="12.75" customHeight="1">
      <c r="A39" s="5" t="s">
        <v>68</v>
      </c>
      <c r="B39" s="5" t="s">
        <v>38</v>
      </c>
      <c r="C39" s="5" t="s">
        <v>53</v>
      </c>
      <c r="E39" s="4" t="s">
        <v>74</v>
      </c>
      <c r="F39" s="6">
        <v>500000</v>
      </c>
      <c r="G39" s="6">
        <v>0</v>
      </c>
      <c r="H39" s="6">
        <v>0</v>
      </c>
      <c r="I39" s="6">
        <v>0</v>
      </c>
      <c r="J39" s="6">
        <v>0</v>
      </c>
      <c r="K39" s="6">
        <v>500000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500000</v>
      </c>
      <c r="R39" s="6">
        <v>500000</v>
      </c>
      <c r="S39" s="14">
        <v>0</v>
      </c>
      <c r="T39" s="6">
        <v>500000</v>
      </c>
      <c r="U39" s="14">
        <v>1</v>
      </c>
    </row>
    <row r="40" spans="1:21" ht="12.75" customHeight="1">
      <c r="A40" s="5" t="s">
        <v>68</v>
      </c>
      <c r="B40" s="5" t="s">
        <v>38</v>
      </c>
      <c r="C40" s="5" t="s">
        <v>55</v>
      </c>
      <c r="E40" s="4" t="s">
        <v>75</v>
      </c>
      <c r="F40" s="6">
        <v>0</v>
      </c>
      <c r="G40" s="6">
        <v>1080000</v>
      </c>
      <c r="H40" s="6">
        <v>0</v>
      </c>
      <c r="I40" s="6">
        <v>0</v>
      </c>
      <c r="J40" s="6">
        <v>0</v>
      </c>
      <c r="K40" s="6">
        <v>1080000</v>
      </c>
      <c r="L40" s="6">
        <v>0</v>
      </c>
      <c r="M40" s="6">
        <v>664000</v>
      </c>
      <c r="N40" s="6">
        <v>664000</v>
      </c>
      <c r="O40" s="6">
        <v>0</v>
      </c>
      <c r="P40" s="6">
        <v>664000</v>
      </c>
      <c r="Q40" s="6">
        <v>416000</v>
      </c>
      <c r="R40" s="6">
        <v>1080000</v>
      </c>
      <c r="S40" s="14">
        <v>0.614814814814814</v>
      </c>
      <c r="T40" s="6">
        <v>416000</v>
      </c>
      <c r="U40" s="14">
        <v>0.385185185185185</v>
      </c>
    </row>
    <row r="41" spans="1:21" s="20" customFormat="1" ht="12.75" customHeight="1">
      <c r="A41" s="16" t="s">
        <v>68</v>
      </c>
      <c r="B41" s="16" t="s">
        <v>43</v>
      </c>
      <c r="C41" s="16"/>
      <c r="D41" s="16"/>
      <c r="E41" s="17" t="s">
        <v>76</v>
      </c>
      <c r="F41" s="18">
        <v>104810000</v>
      </c>
      <c r="G41" s="18">
        <v>20931849.9</v>
      </c>
      <c r="H41" s="18">
        <v>0</v>
      </c>
      <c r="I41" s="18">
        <v>0</v>
      </c>
      <c r="J41" s="18">
        <v>0</v>
      </c>
      <c r="K41" s="18">
        <v>125741849.9</v>
      </c>
      <c r="L41" s="18">
        <v>0</v>
      </c>
      <c r="M41" s="18">
        <v>119938913.59</v>
      </c>
      <c r="N41" s="18">
        <v>119938913.59</v>
      </c>
      <c r="O41" s="18">
        <v>0</v>
      </c>
      <c r="P41" s="18">
        <v>119938913.59</v>
      </c>
      <c r="Q41" s="18">
        <v>5802936.31</v>
      </c>
      <c r="R41" s="18">
        <v>125741849.9</v>
      </c>
      <c r="S41" s="19">
        <v>0.953850398140197</v>
      </c>
      <c r="T41" s="18">
        <v>5802936.31</v>
      </c>
      <c r="U41" s="19">
        <v>0.0461496018598021</v>
      </c>
    </row>
    <row r="42" spans="1:21" ht="12.75" customHeight="1">
      <c r="A42" s="5" t="s">
        <v>68</v>
      </c>
      <c r="B42" s="5" t="s">
        <v>43</v>
      </c>
      <c r="C42" s="5" t="s">
        <v>38</v>
      </c>
      <c r="E42" s="4" t="s">
        <v>77</v>
      </c>
      <c r="F42" s="6">
        <v>19270000</v>
      </c>
      <c r="G42" s="6">
        <v>0</v>
      </c>
      <c r="H42" s="6">
        <v>0</v>
      </c>
      <c r="I42" s="6">
        <v>0</v>
      </c>
      <c r="J42" s="6">
        <v>0</v>
      </c>
      <c r="K42" s="6">
        <v>19270000</v>
      </c>
      <c r="L42" s="6">
        <v>0</v>
      </c>
      <c r="M42" s="6">
        <v>17203747.69</v>
      </c>
      <c r="N42" s="6">
        <v>17203747.69</v>
      </c>
      <c r="O42" s="6">
        <v>0</v>
      </c>
      <c r="P42" s="6">
        <v>17203747.69</v>
      </c>
      <c r="Q42" s="6">
        <v>2066252.31</v>
      </c>
      <c r="R42" s="6">
        <v>19269999.9999999</v>
      </c>
      <c r="S42" s="14">
        <v>0.892773621691748</v>
      </c>
      <c r="T42" s="6">
        <v>2066252.30999999</v>
      </c>
      <c r="U42" s="14">
        <v>0.107226378308251</v>
      </c>
    </row>
    <row r="43" spans="1:21" ht="12.75" customHeight="1">
      <c r="A43" s="5" t="s">
        <v>68</v>
      </c>
      <c r="B43" s="5" t="s">
        <v>43</v>
      </c>
      <c r="C43" s="5" t="s">
        <v>43</v>
      </c>
      <c r="E43" s="4" t="s">
        <v>78</v>
      </c>
      <c r="F43" s="6">
        <v>49250000</v>
      </c>
      <c r="G43" s="6">
        <v>-3800000</v>
      </c>
      <c r="H43" s="6">
        <v>0</v>
      </c>
      <c r="I43" s="6">
        <v>0</v>
      </c>
      <c r="J43" s="6">
        <v>0</v>
      </c>
      <c r="K43" s="6">
        <v>45450000</v>
      </c>
      <c r="L43" s="6">
        <v>0</v>
      </c>
      <c r="M43" s="6">
        <v>42598123.25</v>
      </c>
      <c r="N43" s="6">
        <v>42598123.25</v>
      </c>
      <c r="O43" s="6">
        <v>0</v>
      </c>
      <c r="P43" s="6">
        <v>42598123.25</v>
      </c>
      <c r="Q43" s="6">
        <v>2851876.75</v>
      </c>
      <c r="R43" s="6">
        <v>45450000</v>
      </c>
      <c r="S43" s="14">
        <v>0.937252436743674</v>
      </c>
      <c r="T43" s="6">
        <v>2851876.75</v>
      </c>
      <c r="U43" s="14">
        <v>0.0627475632563256</v>
      </c>
    </row>
    <row r="44" spans="1:21" ht="12.75" customHeight="1">
      <c r="A44" s="5" t="s">
        <v>68</v>
      </c>
      <c r="B44" s="5" t="s">
        <v>43</v>
      </c>
      <c r="C44" s="5" t="s">
        <v>48</v>
      </c>
      <c r="E44" s="4" t="s">
        <v>79</v>
      </c>
      <c r="F44" s="6">
        <v>160000</v>
      </c>
      <c r="G44" s="6">
        <v>0</v>
      </c>
      <c r="H44" s="6">
        <v>0</v>
      </c>
      <c r="I44" s="6">
        <v>0</v>
      </c>
      <c r="J44" s="6">
        <v>0</v>
      </c>
      <c r="K44" s="6">
        <v>160000</v>
      </c>
      <c r="L44" s="6">
        <v>0</v>
      </c>
      <c r="M44" s="6">
        <v>25273.84</v>
      </c>
      <c r="N44" s="6">
        <v>25273.84</v>
      </c>
      <c r="O44" s="6">
        <v>0</v>
      </c>
      <c r="P44" s="6">
        <v>25273.84</v>
      </c>
      <c r="Q44" s="6">
        <v>134726.16</v>
      </c>
      <c r="R44" s="6">
        <v>159999.999999999</v>
      </c>
      <c r="S44" s="14">
        <v>0.1579615</v>
      </c>
      <c r="T44" s="6">
        <v>134726.159999999</v>
      </c>
      <c r="U44" s="14">
        <v>0.842038499999999</v>
      </c>
    </row>
    <row r="45" spans="1:21" ht="12.75" customHeight="1">
      <c r="A45" s="5" t="s">
        <v>68</v>
      </c>
      <c r="B45" s="5" t="s">
        <v>43</v>
      </c>
      <c r="C45" s="5" t="s">
        <v>53</v>
      </c>
      <c r="E45" s="4" t="s">
        <v>80</v>
      </c>
      <c r="F45" s="6">
        <v>33630000</v>
      </c>
      <c r="G45" s="6">
        <v>25950000</v>
      </c>
      <c r="H45" s="6">
        <v>0</v>
      </c>
      <c r="I45" s="6">
        <v>0</v>
      </c>
      <c r="J45" s="6">
        <v>0</v>
      </c>
      <c r="K45" s="6">
        <v>59580000</v>
      </c>
      <c r="L45" s="6">
        <v>0</v>
      </c>
      <c r="M45" s="6">
        <v>59531999.2</v>
      </c>
      <c r="N45" s="6">
        <v>59531999.2</v>
      </c>
      <c r="O45" s="6">
        <v>0</v>
      </c>
      <c r="P45" s="6">
        <v>59531999.2</v>
      </c>
      <c r="Q45" s="6">
        <v>48000.8</v>
      </c>
      <c r="R45" s="6">
        <v>59580000</v>
      </c>
      <c r="S45" s="14">
        <v>0.999194347096341</v>
      </c>
      <c r="T45" s="6">
        <v>48000.8</v>
      </c>
      <c r="U45" s="14">
        <v>0.000805652903658945</v>
      </c>
    </row>
    <row r="46" spans="1:21" ht="12.75" customHeight="1">
      <c r="A46" s="5" t="s">
        <v>68</v>
      </c>
      <c r="B46" s="5" t="s">
        <v>43</v>
      </c>
      <c r="C46" s="5" t="s">
        <v>55</v>
      </c>
      <c r="E46" s="4" t="s">
        <v>81</v>
      </c>
      <c r="F46" s="6">
        <v>2500000</v>
      </c>
      <c r="G46" s="6">
        <v>-1218150.1</v>
      </c>
      <c r="H46" s="6">
        <v>0</v>
      </c>
      <c r="I46" s="6">
        <v>0</v>
      </c>
      <c r="J46" s="6">
        <v>0</v>
      </c>
      <c r="K46" s="6">
        <v>1281849.9</v>
      </c>
      <c r="L46" s="6">
        <v>0</v>
      </c>
      <c r="M46" s="6">
        <v>579769.61</v>
      </c>
      <c r="N46" s="6">
        <v>579769.61</v>
      </c>
      <c r="O46" s="6">
        <v>0</v>
      </c>
      <c r="P46" s="6">
        <v>579769.61</v>
      </c>
      <c r="Q46" s="6">
        <v>702080.29</v>
      </c>
      <c r="R46" s="6">
        <v>1281849.9</v>
      </c>
      <c r="S46" s="14">
        <v>0.452291340819233</v>
      </c>
      <c r="T46" s="6">
        <v>702080.29</v>
      </c>
      <c r="U46" s="14">
        <v>0.547708659180766</v>
      </c>
    </row>
    <row r="47" spans="1:21" s="20" customFormat="1" ht="12.75" customHeight="1">
      <c r="A47" s="16" t="s">
        <v>68</v>
      </c>
      <c r="B47" s="16" t="s">
        <v>48</v>
      </c>
      <c r="C47" s="16"/>
      <c r="D47" s="16"/>
      <c r="E47" s="17" t="s">
        <v>82</v>
      </c>
      <c r="F47" s="18">
        <v>8147200</v>
      </c>
      <c r="G47" s="18">
        <v>5529664.54</v>
      </c>
      <c r="H47" s="18">
        <v>0</v>
      </c>
      <c r="I47" s="18">
        <v>0</v>
      </c>
      <c r="J47" s="18">
        <v>1600000</v>
      </c>
      <c r="K47" s="18">
        <v>15276864.54</v>
      </c>
      <c r="L47" s="18">
        <v>0</v>
      </c>
      <c r="M47" s="18">
        <v>9025795.87</v>
      </c>
      <c r="N47" s="18">
        <v>9025795.87</v>
      </c>
      <c r="O47" s="18">
        <v>-101700</v>
      </c>
      <c r="P47" s="18">
        <v>8924095.87</v>
      </c>
      <c r="Q47" s="18">
        <v>6352768.67</v>
      </c>
      <c r="R47" s="18">
        <v>15276864.54</v>
      </c>
      <c r="S47" s="19">
        <v>0.590814682317003</v>
      </c>
      <c r="T47" s="18">
        <v>6251068.67</v>
      </c>
      <c r="U47" s="19">
        <v>0.409185317682996</v>
      </c>
    </row>
    <row r="48" spans="1:21" ht="12.75" customHeight="1">
      <c r="A48" s="5" t="s">
        <v>68</v>
      </c>
      <c r="B48" s="5" t="s">
        <v>48</v>
      </c>
      <c r="C48" s="5" t="s">
        <v>38</v>
      </c>
      <c r="E48" s="4" t="s">
        <v>83</v>
      </c>
      <c r="F48" s="6">
        <v>1500000</v>
      </c>
      <c r="G48" s="6">
        <v>550000</v>
      </c>
      <c r="H48" s="6">
        <v>0</v>
      </c>
      <c r="I48" s="6">
        <v>0</v>
      </c>
      <c r="J48" s="6">
        <v>1600000</v>
      </c>
      <c r="K48" s="6">
        <v>3650000</v>
      </c>
      <c r="L48" s="6">
        <v>0</v>
      </c>
      <c r="M48" s="6">
        <v>758295.2</v>
      </c>
      <c r="N48" s="6">
        <v>758295.2</v>
      </c>
      <c r="O48" s="6">
        <v>0</v>
      </c>
      <c r="P48" s="6">
        <v>758295.2</v>
      </c>
      <c r="Q48" s="6">
        <v>2891704.8</v>
      </c>
      <c r="R48" s="6">
        <v>3650000</v>
      </c>
      <c r="S48" s="14">
        <v>0.207752109589041</v>
      </c>
      <c r="T48" s="6">
        <v>2891704.8</v>
      </c>
      <c r="U48" s="14">
        <v>0.792247890410958</v>
      </c>
    </row>
    <row r="49" spans="1:21" ht="12.75" customHeight="1">
      <c r="A49" s="5" t="s">
        <v>68</v>
      </c>
      <c r="B49" s="5" t="s">
        <v>48</v>
      </c>
      <c r="C49" s="5" t="s">
        <v>43</v>
      </c>
      <c r="E49" s="4" t="s">
        <v>84</v>
      </c>
      <c r="F49" s="6">
        <v>450000</v>
      </c>
      <c r="G49" s="6">
        <v>0</v>
      </c>
      <c r="H49" s="6">
        <v>0</v>
      </c>
      <c r="I49" s="6">
        <v>0</v>
      </c>
      <c r="J49" s="6">
        <v>0</v>
      </c>
      <c r="K49" s="6">
        <v>450000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450000</v>
      </c>
      <c r="R49" s="6">
        <v>450000</v>
      </c>
      <c r="S49" s="14">
        <v>0</v>
      </c>
      <c r="T49" s="6">
        <v>450000</v>
      </c>
      <c r="U49" s="14">
        <v>1</v>
      </c>
    </row>
    <row r="50" spans="1:21" ht="12.75" customHeight="1">
      <c r="A50" s="5" t="s">
        <v>68</v>
      </c>
      <c r="B50" s="5" t="s">
        <v>48</v>
      </c>
      <c r="C50" s="5" t="s">
        <v>48</v>
      </c>
      <c r="E50" s="4" t="s">
        <v>85</v>
      </c>
      <c r="F50" s="6">
        <v>435000</v>
      </c>
      <c r="G50" s="6">
        <v>-90164</v>
      </c>
      <c r="H50" s="6">
        <v>0</v>
      </c>
      <c r="I50" s="6">
        <v>0</v>
      </c>
      <c r="J50" s="6">
        <v>0</v>
      </c>
      <c r="K50" s="6">
        <v>344836</v>
      </c>
      <c r="L50" s="6">
        <v>0</v>
      </c>
      <c r="M50" s="6">
        <v>236174.36</v>
      </c>
      <c r="N50" s="6">
        <v>236174.36</v>
      </c>
      <c r="O50" s="6">
        <v>0</v>
      </c>
      <c r="P50" s="6">
        <v>236174.36</v>
      </c>
      <c r="Q50" s="6">
        <v>108661.64</v>
      </c>
      <c r="R50" s="6">
        <v>344835.999999999</v>
      </c>
      <c r="S50" s="14">
        <v>0.684888932710041</v>
      </c>
      <c r="T50" s="6">
        <v>108661.639999999</v>
      </c>
      <c r="U50" s="14">
        <v>0.315111067289958</v>
      </c>
    </row>
    <row r="51" spans="1:21" ht="12.75" customHeight="1">
      <c r="A51" s="5" t="s">
        <v>68</v>
      </c>
      <c r="B51" s="5" t="s">
        <v>48</v>
      </c>
      <c r="C51" s="5" t="s">
        <v>53</v>
      </c>
      <c r="E51" s="4" t="s">
        <v>86</v>
      </c>
      <c r="F51" s="6">
        <v>150000</v>
      </c>
      <c r="G51" s="6">
        <v>107999.98</v>
      </c>
      <c r="H51" s="6">
        <v>0</v>
      </c>
      <c r="I51" s="6">
        <v>0</v>
      </c>
      <c r="J51" s="6">
        <v>0</v>
      </c>
      <c r="K51" s="6">
        <v>257999.98</v>
      </c>
      <c r="L51" s="6">
        <v>0</v>
      </c>
      <c r="M51" s="6">
        <v>251700</v>
      </c>
      <c r="N51" s="6">
        <v>251700</v>
      </c>
      <c r="O51" s="6">
        <v>-101700</v>
      </c>
      <c r="P51" s="6">
        <v>150000</v>
      </c>
      <c r="Q51" s="6">
        <v>107999.98</v>
      </c>
      <c r="R51" s="6">
        <v>257999.979999999</v>
      </c>
      <c r="S51" s="14">
        <v>0.975581470975307</v>
      </c>
      <c r="T51" s="6">
        <v>6299.97999999999</v>
      </c>
      <c r="U51" s="14">
        <v>0.0244185290246921</v>
      </c>
    </row>
    <row r="52" spans="1:21" ht="12.75" customHeight="1">
      <c r="A52" s="5" t="s">
        <v>68</v>
      </c>
      <c r="B52" s="5" t="s">
        <v>48</v>
      </c>
      <c r="C52" s="5" t="s">
        <v>41</v>
      </c>
      <c r="E52" s="4" t="s">
        <v>87</v>
      </c>
      <c r="F52" s="6">
        <v>30000</v>
      </c>
      <c r="G52" s="6">
        <v>0</v>
      </c>
      <c r="H52" s="6">
        <v>0</v>
      </c>
      <c r="I52" s="6">
        <v>0</v>
      </c>
      <c r="J52" s="6">
        <v>0</v>
      </c>
      <c r="K52" s="6">
        <v>30000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30000</v>
      </c>
      <c r="R52" s="6">
        <v>30000</v>
      </c>
      <c r="S52" s="14">
        <v>0</v>
      </c>
      <c r="T52" s="6">
        <v>30000</v>
      </c>
      <c r="U52" s="14">
        <v>1</v>
      </c>
    </row>
    <row r="53" spans="1:21" ht="12.75" customHeight="1">
      <c r="A53" s="5" t="s">
        <v>68</v>
      </c>
      <c r="B53" s="5" t="s">
        <v>48</v>
      </c>
      <c r="C53" s="5" t="s">
        <v>88</v>
      </c>
      <c r="E53" s="4" t="s">
        <v>89</v>
      </c>
      <c r="F53" s="6">
        <v>4162200</v>
      </c>
      <c r="G53" s="6">
        <v>4750000</v>
      </c>
      <c r="H53" s="6">
        <v>0</v>
      </c>
      <c r="I53" s="6">
        <v>0</v>
      </c>
      <c r="J53" s="6">
        <v>0</v>
      </c>
      <c r="K53" s="6">
        <v>8912200</v>
      </c>
      <c r="L53" s="6">
        <v>0</v>
      </c>
      <c r="M53" s="6">
        <v>7490672.25</v>
      </c>
      <c r="N53" s="6">
        <v>7490672.25</v>
      </c>
      <c r="O53" s="6">
        <v>0</v>
      </c>
      <c r="P53" s="6">
        <v>7490672.25</v>
      </c>
      <c r="Q53" s="6">
        <v>1421527.75</v>
      </c>
      <c r="R53" s="6">
        <v>8912200</v>
      </c>
      <c r="S53" s="14">
        <v>0.840496426247166</v>
      </c>
      <c r="T53" s="6">
        <v>1421527.75</v>
      </c>
      <c r="U53" s="14">
        <v>0.159503573752833</v>
      </c>
    </row>
    <row r="54" spans="1:21" ht="12.75" customHeight="1">
      <c r="A54" s="5" t="s">
        <v>68</v>
      </c>
      <c r="B54" s="5" t="s">
        <v>48</v>
      </c>
      <c r="C54" s="5" t="s">
        <v>90</v>
      </c>
      <c r="E54" s="4" t="s">
        <v>91</v>
      </c>
      <c r="F54" s="6">
        <v>1420000</v>
      </c>
      <c r="G54" s="6">
        <v>211828.56</v>
      </c>
      <c r="H54" s="6">
        <v>0</v>
      </c>
      <c r="I54" s="6">
        <v>0</v>
      </c>
      <c r="J54" s="6">
        <v>0</v>
      </c>
      <c r="K54" s="6">
        <v>1631828.56</v>
      </c>
      <c r="L54" s="6">
        <v>0</v>
      </c>
      <c r="M54" s="6">
        <v>288954.06</v>
      </c>
      <c r="N54" s="6">
        <v>288954.06</v>
      </c>
      <c r="O54" s="6">
        <v>0</v>
      </c>
      <c r="P54" s="6">
        <v>288954.06</v>
      </c>
      <c r="Q54" s="6">
        <v>1342874.5</v>
      </c>
      <c r="R54" s="6">
        <v>1631828.56</v>
      </c>
      <c r="S54" s="14">
        <v>0.177073785251068</v>
      </c>
      <c r="T54" s="6">
        <v>1342874.5</v>
      </c>
      <c r="U54" s="14">
        <v>0.822926214748931</v>
      </c>
    </row>
    <row r="55" spans="1:21" s="20" customFormat="1" ht="12.75" customHeight="1">
      <c r="A55" s="16" t="s">
        <v>68</v>
      </c>
      <c r="B55" s="16" t="s">
        <v>53</v>
      </c>
      <c r="C55" s="16"/>
      <c r="D55" s="16"/>
      <c r="E55" s="17" t="s">
        <v>92</v>
      </c>
      <c r="F55" s="18">
        <v>457747003.16</v>
      </c>
      <c r="G55" s="18">
        <v>15435574.57</v>
      </c>
      <c r="H55" s="18">
        <v>0</v>
      </c>
      <c r="I55" s="18">
        <v>0</v>
      </c>
      <c r="J55" s="18">
        <v>154400000</v>
      </c>
      <c r="K55" s="18">
        <v>627582577.73</v>
      </c>
      <c r="L55" s="18">
        <v>0</v>
      </c>
      <c r="M55" s="18">
        <v>459935340.98</v>
      </c>
      <c r="N55" s="18">
        <v>459935340.98</v>
      </c>
      <c r="O55" s="18">
        <v>0</v>
      </c>
      <c r="P55" s="18">
        <v>459935340.98</v>
      </c>
      <c r="Q55" s="18">
        <v>167647236.75</v>
      </c>
      <c r="R55" s="18">
        <v>627582577.73</v>
      </c>
      <c r="S55" s="19">
        <v>0.732868242843214</v>
      </c>
      <c r="T55" s="18">
        <v>167647236.75</v>
      </c>
      <c r="U55" s="19">
        <v>0.267131757156785</v>
      </c>
    </row>
    <row r="56" spans="1:21" ht="12.75" customHeight="1">
      <c r="A56" s="5" t="s">
        <v>68</v>
      </c>
      <c r="B56" s="5" t="s">
        <v>53</v>
      </c>
      <c r="C56" s="5" t="s">
        <v>43</v>
      </c>
      <c r="E56" s="4" t="s">
        <v>93</v>
      </c>
      <c r="F56" s="6">
        <v>200000</v>
      </c>
      <c r="G56" s="6">
        <v>0</v>
      </c>
      <c r="H56" s="6">
        <v>0</v>
      </c>
      <c r="I56" s="6">
        <v>0</v>
      </c>
      <c r="J56" s="6">
        <v>4000000</v>
      </c>
      <c r="K56" s="6">
        <v>4200000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4200000</v>
      </c>
      <c r="R56" s="6">
        <v>4200000</v>
      </c>
      <c r="S56" s="14">
        <v>0</v>
      </c>
      <c r="T56" s="6">
        <v>4200000</v>
      </c>
      <c r="U56" s="14">
        <v>1</v>
      </c>
    </row>
    <row r="57" spans="1:21" ht="12.75" customHeight="1">
      <c r="A57" s="5" t="s">
        <v>68</v>
      </c>
      <c r="B57" s="5" t="s">
        <v>53</v>
      </c>
      <c r="C57" s="5" t="s">
        <v>48</v>
      </c>
      <c r="E57" s="4" t="s">
        <v>94</v>
      </c>
      <c r="F57" s="6">
        <v>0</v>
      </c>
      <c r="G57" s="6">
        <v>0</v>
      </c>
      <c r="H57" s="6">
        <v>0</v>
      </c>
      <c r="I57" s="6">
        <v>0</v>
      </c>
      <c r="J57" s="6">
        <v>13400000</v>
      </c>
      <c r="K57" s="6">
        <v>13400000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13400000</v>
      </c>
      <c r="R57" s="6">
        <v>13400000</v>
      </c>
      <c r="S57" s="14">
        <v>0</v>
      </c>
      <c r="T57" s="6">
        <v>13400000</v>
      </c>
      <c r="U57" s="14">
        <v>1</v>
      </c>
    </row>
    <row r="58" spans="1:21" ht="12.75" customHeight="1">
      <c r="A58" s="5" t="s">
        <v>68</v>
      </c>
      <c r="B58" s="5" t="s">
        <v>53</v>
      </c>
      <c r="C58" s="5" t="s">
        <v>53</v>
      </c>
      <c r="E58" s="4" t="s">
        <v>95</v>
      </c>
      <c r="F58" s="6">
        <v>0</v>
      </c>
      <c r="G58" s="6">
        <v>14000000</v>
      </c>
      <c r="H58" s="6">
        <v>0</v>
      </c>
      <c r="I58" s="6">
        <v>0</v>
      </c>
      <c r="J58" s="6">
        <v>12000000</v>
      </c>
      <c r="K58" s="6">
        <v>26000000</v>
      </c>
      <c r="L58" s="6">
        <v>0</v>
      </c>
      <c r="M58" s="6">
        <v>10395990.96</v>
      </c>
      <c r="N58" s="6">
        <v>10395990.96</v>
      </c>
      <c r="O58" s="6">
        <v>0</v>
      </c>
      <c r="P58" s="6">
        <v>10395990.96</v>
      </c>
      <c r="Q58" s="6">
        <v>15604009.04</v>
      </c>
      <c r="R58" s="6">
        <v>26000000</v>
      </c>
      <c r="S58" s="14">
        <v>0.399845806153846</v>
      </c>
      <c r="T58" s="6">
        <v>15604009.04</v>
      </c>
      <c r="U58" s="14">
        <v>0.600154193846153</v>
      </c>
    </row>
    <row r="59" spans="1:21" ht="12.75" customHeight="1">
      <c r="A59" s="5" t="s">
        <v>68</v>
      </c>
      <c r="B59" s="5" t="s">
        <v>53</v>
      </c>
      <c r="C59" s="5" t="s">
        <v>88</v>
      </c>
      <c r="E59" s="4" t="s">
        <v>96</v>
      </c>
      <c r="F59" s="6">
        <v>368720470.55</v>
      </c>
      <c r="G59" s="6">
        <v>1435574.57</v>
      </c>
      <c r="H59" s="6">
        <v>0</v>
      </c>
      <c r="I59" s="6">
        <v>0</v>
      </c>
      <c r="J59" s="6">
        <v>0</v>
      </c>
      <c r="K59" s="6">
        <v>370156045.12</v>
      </c>
      <c r="L59" s="6">
        <v>0</v>
      </c>
      <c r="M59" s="6">
        <v>361812212.45</v>
      </c>
      <c r="N59" s="6">
        <v>361812212.45</v>
      </c>
      <c r="O59" s="6">
        <v>0</v>
      </c>
      <c r="P59" s="6">
        <v>361812212.45</v>
      </c>
      <c r="Q59" s="6">
        <v>8343832.67</v>
      </c>
      <c r="R59" s="6">
        <v>370156045.12</v>
      </c>
      <c r="S59" s="14">
        <v>0.977458607579149</v>
      </c>
      <c r="T59" s="6">
        <v>8343832.67</v>
      </c>
      <c r="U59" s="14">
        <v>0.0225413924208505</v>
      </c>
    </row>
    <row r="60" spans="1:21" ht="12.75" customHeight="1">
      <c r="A60" s="5" t="s">
        <v>68</v>
      </c>
      <c r="B60" s="5" t="s">
        <v>53</v>
      </c>
      <c r="C60" s="5" t="s">
        <v>55</v>
      </c>
      <c r="E60" s="4" t="s">
        <v>97</v>
      </c>
      <c r="F60" s="6">
        <v>88826532.61</v>
      </c>
      <c r="G60" s="6">
        <v>0</v>
      </c>
      <c r="H60" s="6">
        <v>0</v>
      </c>
      <c r="I60" s="6">
        <v>0</v>
      </c>
      <c r="J60" s="6">
        <v>125000000</v>
      </c>
      <c r="K60" s="6">
        <v>213826532.61</v>
      </c>
      <c r="L60" s="6">
        <v>0</v>
      </c>
      <c r="M60" s="6">
        <v>87727137.57</v>
      </c>
      <c r="N60" s="6">
        <v>87727137.57</v>
      </c>
      <c r="O60" s="6">
        <v>0</v>
      </c>
      <c r="P60" s="6">
        <v>87727137.57</v>
      </c>
      <c r="Q60" s="6">
        <v>126099395.04</v>
      </c>
      <c r="R60" s="6">
        <v>213826532.61</v>
      </c>
      <c r="S60" s="14">
        <v>0.410272460106745</v>
      </c>
      <c r="T60" s="6">
        <v>126099395.04</v>
      </c>
      <c r="U60" s="14">
        <v>0.589727539893254</v>
      </c>
    </row>
    <row r="61" spans="1:21" s="20" customFormat="1" ht="12.75" customHeight="1">
      <c r="A61" s="16" t="s">
        <v>68</v>
      </c>
      <c r="B61" s="16" t="s">
        <v>41</v>
      </c>
      <c r="C61" s="16"/>
      <c r="D61" s="16"/>
      <c r="E61" s="17" t="s">
        <v>98</v>
      </c>
      <c r="F61" s="18">
        <v>42494784.79</v>
      </c>
      <c r="G61" s="18">
        <v>10144336.36</v>
      </c>
      <c r="H61" s="18">
        <v>0</v>
      </c>
      <c r="I61" s="18">
        <v>0</v>
      </c>
      <c r="J61" s="18">
        <v>0</v>
      </c>
      <c r="K61" s="18">
        <v>52639121.15</v>
      </c>
      <c r="L61" s="18">
        <v>0</v>
      </c>
      <c r="M61" s="18">
        <v>46698091.083</v>
      </c>
      <c r="N61" s="18">
        <v>46698091.083</v>
      </c>
      <c r="O61" s="18">
        <v>0.004</v>
      </c>
      <c r="P61" s="18">
        <v>46698091.087</v>
      </c>
      <c r="Q61" s="18">
        <v>5941030.063</v>
      </c>
      <c r="R61" s="18">
        <v>52639121.15</v>
      </c>
      <c r="S61" s="19">
        <v>0.887136602260693</v>
      </c>
      <c r="T61" s="18">
        <v>5941030.067</v>
      </c>
      <c r="U61" s="19">
        <v>0.112863397739306</v>
      </c>
    </row>
    <row r="62" spans="1:21" ht="12.75" customHeight="1">
      <c r="A62" s="5" t="s">
        <v>68</v>
      </c>
      <c r="B62" s="5" t="s">
        <v>41</v>
      </c>
      <c r="C62" s="5" t="s">
        <v>38</v>
      </c>
      <c r="E62" s="4" t="s">
        <v>99</v>
      </c>
      <c r="F62" s="6">
        <v>3859170</v>
      </c>
      <c r="G62" s="6">
        <v>282409.13</v>
      </c>
      <c r="H62" s="6">
        <v>0</v>
      </c>
      <c r="I62" s="6">
        <v>0</v>
      </c>
      <c r="J62" s="6">
        <v>0</v>
      </c>
      <c r="K62" s="6">
        <v>4141579.13</v>
      </c>
      <c r="L62" s="6">
        <v>0</v>
      </c>
      <c r="M62" s="6">
        <v>3717095.35</v>
      </c>
      <c r="N62" s="6">
        <v>3717095.35</v>
      </c>
      <c r="O62" s="6">
        <v>0</v>
      </c>
      <c r="P62" s="6">
        <v>3717095.35</v>
      </c>
      <c r="Q62" s="6">
        <v>424483.78</v>
      </c>
      <c r="R62" s="6">
        <v>4141579.13</v>
      </c>
      <c r="S62" s="14">
        <v>0.897506780221774</v>
      </c>
      <c r="T62" s="6">
        <v>424483.78</v>
      </c>
      <c r="U62" s="14">
        <v>0.102493219778225</v>
      </c>
    </row>
    <row r="63" spans="1:21" ht="12.75" customHeight="1">
      <c r="A63" s="5" t="s">
        <v>68</v>
      </c>
      <c r="B63" s="5" t="s">
        <v>41</v>
      </c>
      <c r="C63" s="5" t="s">
        <v>43</v>
      </c>
      <c r="E63" s="4" t="s">
        <v>100</v>
      </c>
      <c r="F63" s="6">
        <v>36735614.79</v>
      </c>
      <c r="G63" s="6">
        <v>4668227.23</v>
      </c>
      <c r="H63" s="6">
        <v>0</v>
      </c>
      <c r="I63" s="6">
        <v>0</v>
      </c>
      <c r="J63" s="6">
        <v>0</v>
      </c>
      <c r="K63" s="6">
        <v>41403842.02</v>
      </c>
      <c r="L63" s="6">
        <v>0</v>
      </c>
      <c r="M63" s="6">
        <v>36245948.49</v>
      </c>
      <c r="N63" s="6">
        <v>36245948.49</v>
      </c>
      <c r="O63" s="6">
        <v>0</v>
      </c>
      <c r="P63" s="6">
        <v>36245948.49</v>
      </c>
      <c r="Q63" s="6">
        <v>5157893.53</v>
      </c>
      <c r="R63" s="6">
        <v>41403842.0199999</v>
      </c>
      <c r="S63" s="14">
        <v>0.875424760641572</v>
      </c>
      <c r="T63" s="6">
        <v>5157893.52999999</v>
      </c>
      <c r="U63" s="14">
        <v>0.124575239358427</v>
      </c>
    </row>
    <row r="64" spans="1:21" ht="12.75" customHeight="1">
      <c r="A64" s="5" t="s">
        <v>68</v>
      </c>
      <c r="B64" s="5" t="s">
        <v>41</v>
      </c>
      <c r="C64" s="5" t="s">
        <v>48</v>
      </c>
      <c r="E64" s="4" t="s">
        <v>101</v>
      </c>
      <c r="F64" s="6">
        <v>900000</v>
      </c>
      <c r="G64" s="6">
        <v>686000</v>
      </c>
      <c r="H64" s="6">
        <v>0</v>
      </c>
      <c r="I64" s="6">
        <v>0</v>
      </c>
      <c r="J64" s="6">
        <v>0</v>
      </c>
      <c r="K64" s="6">
        <v>1586000</v>
      </c>
      <c r="L64" s="6">
        <v>0</v>
      </c>
      <c r="M64" s="6">
        <v>1565795.247</v>
      </c>
      <c r="N64" s="6">
        <v>1565795.247</v>
      </c>
      <c r="O64" s="6">
        <v>0.004</v>
      </c>
      <c r="P64" s="6">
        <v>1565795.251</v>
      </c>
      <c r="Q64" s="6">
        <v>20204.749</v>
      </c>
      <c r="R64" s="6">
        <v>1586000</v>
      </c>
      <c r="S64" s="14">
        <v>0.9872605592686</v>
      </c>
      <c r="T64" s="6">
        <v>20204.753</v>
      </c>
      <c r="U64" s="14">
        <v>0.0127394407313997</v>
      </c>
    </row>
    <row r="65" spans="1:21" ht="12.75" customHeight="1">
      <c r="A65" s="5" t="s">
        <v>68</v>
      </c>
      <c r="B65" s="5" t="s">
        <v>41</v>
      </c>
      <c r="C65" s="5" t="s">
        <v>53</v>
      </c>
      <c r="E65" s="4" t="s">
        <v>102</v>
      </c>
      <c r="F65" s="6">
        <v>1000000</v>
      </c>
      <c r="G65" s="6">
        <v>4507700</v>
      </c>
      <c r="H65" s="6">
        <v>0</v>
      </c>
      <c r="I65" s="6">
        <v>0</v>
      </c>
      <c r="J65" s="6">
        <v>0</v>
      </c>
      <c r="K65" s="6">
        <v>5507700</v>
      </c>
      <c r="L65" s="6">
        <v>0</v>
      </c>
      <c r="M65" s="6">
        <v>5169251.996</v>
      </c>
      <c r="N65" s="6">
        <v>5169251.996</v>
      </c>
      <c r="O65" s="6">
        <v>0</v>
      </c>
      <c r="P65" s="6">
        <v>5169251.996</v>
      </c>
      <c r="Q65" s="6">
        <v>338448.004</v>
      </c>
      <c r="R65" s="6">
        <v>5507700</v>
      </c>
      <c r="S65" s="14">
        <v>0.938550029231802</v>
      </c>
      <c r="T65" s="6">
        <v>338448.004</v>
      </c>
      <c r="U65" s="14">
        <v>0.0614499707681972</v>
      </c>
    </row>
    <row r="66" spans="1:21" s="20" customFormat="1" ht="12.75" customHeight="1">
      <c r="A66" s="16" t="s">
        <v>68</v>
      </c>
      <c r="B66" s="16" t="s">
        <v>88</v>
      </c>
      <c r="C66" s="16"/>
      <c r="D66" s="16"/>
      <c r="E66" s="17" t="s">
        <v>103</v>
      </c>
      <c r="F66" s="18">
        <v>41010000</v>
      </c>
      <c r="G66" s="18">
        <v>11805615</v>
      </c>
      <c r="H66" s="18">
        <v>0</v>
      </c>
      <c r="I66" s="18">
        <v>0</v>
      </c>
      <c r="J66" s="18">
        <v>0</v>
      </c>
      <c r="K66" s="18">
        <v>52815615</v>
      </c>
      <c r="L66" s="18">
        <v>0</v>
      </c>
      <c r="M66" s="18">
        <v>48447740</v>
      </c>
      <c r="N66" s="18">
        <v>48447740</v>
      </c>
      <c r="O66" s="18">
        <v>0</v>
      </c>
      <c r="P66" s="18">
        <v>48447740</v>
      </c>
      <c r="Q66" s="18">
        <v>4367875</v>
      </c>
      <c r="R66" s="18">
        <v>52815615</v>
      </c>
      <c r="S66" s="19">
        <v>0.917299552414565</v>
      </c>
      <c r="T66" s="18">
        <v>4367875</v>
      </c>
      <c r="U66" s="19">
        <v>0.0827004475854347</v>
      </c>
    </row>
    <row r="67" spans="1:21" ht="12.75" customHeight="1">
      <c r="A67" s="5" t="s">
        <v>68</v>
      </c>
      <c r="B67" s="5" t="s">
        <v>88</v>
      </c>
      <c r="C67" s="5" t="s">
        <v>38</v>
      </c>
      <c r="E67" s="4" t="s">
        <v>104</v>
      </c>
      <c r="F67" s="6">
        <v>41010000</v>
      </c>
      <c r="G67" s="6">
        <v>11805615</v>
      </c>
      <c r="H67" s="6">
        <v>0</v>
      </c>
      <c r="I67" s="6">
        <v>0</v>
      </c>
      <c r="J67" s="6">
        <v>0</v>
      </c>
      <c r="K67" s="6">
        <v>52815615</v>
      </c>
      <c r="L67" s="6">
        <v>0</v>
      </c>
      <c r="M67" s="6">
        <v>48447740</v>
      </c>
      <c r="N67" s="6">
        <v>48447740</v>
      </c>
      <c r="O67" s="6">
        <v>0</v>
      </c>
      <c r="P67" s="6">
        <v>48447740</v>
      </c>
      <c r="Q67" s="6">
        <v>4367875</v>
      </c>
      <c r="R67" s="6">
        <v>52815615</v>
      </c>
      <c r="S67" s="14">
        <v>0.917299552414565</v>
      </c>
      <c r="T67" s="6">
        <v>4367875</v>
      </c>
      <c r="U67" s="14">
        <v>0.0827004475854347</v>
      </c>
    </row>
    <row r="68" spans="1:21" s="20" customFormat="1" ht="12.75" customHeight="1">
      <c r="A68" s="16" t="s">
        <v>68</v>
      </c>
      <c r="B68" s="16" t="s">
        <v>90</v>
      </c>
      <c r="C68" s="16"/>
      <c r="D68" s="16"/>
      <c r="E68" s="17" t="s">
        <v>105</v>
      </c>
      <c r="F68" s="18">
        <v>3658933.25</v>
      </c>
      <c r="G68" s="18">
        <v>1326232.62</v>
      </c>
      <c r="H68" s="18">
        <v>0</v>
      </c>
      <c r="I68" s="18">
        <v>0</v>
      </c>
      <c r="J68" s="18">
        <v>0</v>
      </c>
      <c r="K68" s="18">
        <v>4985165.87</v>
      </c>
      <c r="L68" s="18">
        <v>0</v>
      </c>
      <c r="M68" s="18">
        <v>4765007.96</v>
      </c>
      <c r="N68" s="18">
        <v>4765007.96</v>
      </c>
      <c r="O68" s="18">
        <v>0</v>
      </c>
      <c r="P68" s="18">
        <v>4765007.96</v>
      </c>
      <c r="Q68" s="18">
        <v>220157.91</v>
      </c>
      <c r="R68" s="18">
        <v>4985165.87</v>
      </c>
      <c r="S68" s="19">
        <v>0.955837395235958</v>
      </c>
      <c r="T68" s="18">
        <v>220157.91</v>
      </c>
      <c r="U68" s="19">
        <v>0.0441626047640416</v>
      </c>
    </row>
    <row r="69" spans="1:21" ht="12.75" customHeight="1">
      <c r="A69" s="5" t="s">
        <v>68</v>
      </c>
      <c r="B69" s="5" t="s">
        <v>90</v>
      </c>
      <c r="C69" s="5" t="s">
        <v>38</v>
      </c>
      <c r="E69" s="4" t="s">
        <v>106</v>
      </c>
      <c r="F69" s="6">
        <v>3233933.25</v>
      </c>
      <c r="G69" s="6">
        <v>652865</v>
      </c>
      <c r="H69" s="6">
        <v>0</v>
      </c>
      <c r="I69" s="6">
        <v>0</v>
      </c>
      <c r="J69" s="6">
        <v>0</v>
      </c>
      <c r="K69" s="6">
        <v>3886798.25</v>
      </c>
      <c r="L69" s="6">
        <v>0</v>
      </c>
      <c r="M69" s="6">
        <v>3759142.96</v>
      </c>
      <c r="N69" s="6">
        <v>3759142.96</v>
      </c>
      <c r="O69" s="6">
        <v>0</v>
      </c>
      <c r="P69" s="6">
        <v>3759142.96</v>
      </c>
      <c r="Q69" s="6">
        <v>127655.29</v>
      </c>
      <c r="R69" s="6">
        <v>3886798.25</v>
      </c>
      <c r="S69" s="14">
        <v>0.967156697675265</v>
      </c>
      <c r="T69" s="6">
        <v>127655.29</v>
      </c>
      <c r="U69" s="14">
        <v>0.0328433023247347</v>
      </c>
    </row>
    <row r="70" spans="1:21" ht="12.75" customHeight="1">
      <c r="A70" s="5" t="s">
        <v>68</v>
      </c>
      <c r="B70" s="5" t="s">
        <v>90</v>
      </c>
      <c r="C70" s="5" t="s">
        <v>43</v>
      </c>
      <c r="E70" s="4" t="s">
        <v>107</v>
      </c>
      <c r="F70" s="6">
        <v>325000</v>
      </c>
      <c r="G70" s="6">
        <v>674567.62</v>
      </c>
      <c r="H70" s="6">
        <v>0</v>
      </c>
      <c r="I70" s="6">
        <v>0</v>
      </c>
      <c r="J70" s="6">
        <v>0</v>
      </c>
      <c r="K70" s="6">
        <v>999567.62</v>
      </c>
      <c r="L70" s="6">
        <v>0</v>
      </c>
      <c r="M70" s="6">
        <v>907065</v>
      </c>
      <c r="N70" s="6">
        <v>907065</v>
      </c>
      <c r="O70" s="6">
        <v>0</v>
      </c>
      <c r="P70" s="6">
        <v>907065</v>
      </c>
      <c r="Q70" s="6">
        <v>92502.62</v>
      </c>
      <c r="R70" s="6">
        <v>999567.62</v>
      </c>
      <c r="S70" s="14">
        <v>0.90745736641609</v>
      </c>
      <c r="T70" s="6">
        <v>92502.62</v>
      </c>
      <c r="U70" s="14">
        <v>0.092542633583909</v>
      </c>
    </row>
    <row r="71" spans="1:21" ht="12.75" customHeight="1">
      <c r="A71" s="5" t="s">
        <v>68</v>
      </c>
      <c r="B71" s="5" t="s">
        <v>90</v>
      </c>
      <c r="C71" s="5" t="s">
        <v>48</v>
      </c>
      <c r="E71" s="4" t="s">
        <v>108</v>
      </c>
      <c r="F71" s="6">
        <v>100000</v>
      </c>
      <c r="G71" s="6">
        <v>-1200</v>
      </c>
      <c r="H71" s="6">
        <v>0</v>
      </c>
      <c r="I71" s="6">
        <v>0</v>
      </c>
      <c r="J71" s="6">
        <v>0</v>
      </c>
      <c r="K71" s="6">
        <v>98800</v>
      </c>
      <c r="L71" s="6">
        <v>0</v>
      </c>
      <c r="M71" s="6">
        <v>98800</v>
      </c>
      <c r="N71" s="6">
        <v>98800</v>
      </c>
      <c r="O71" s="6">
        <v>0</v>
      </c>
      <c r="P71" s="6">
        <v>98800</v>
      </c>
      <c r="Q71" s="6">
        <v>0</v>
      </c>
      <c r="R71" s="6">
        <v>98800</v>
      </c>
      <c r="S71" s="14">
        <v>1</v>
      </c>
      <c r="T71" s="6">
        <v>0</v>
      </c>
      <c r="U71" s="14">
        <v>0</v>
      </c>
    </row>
    <row r="72" spans="1:21" s="20" customFormat="1" ht="12.75" customHeight="1">
      <c r="A72" s="16" t="s">
        <v>68</v>
      </c>
      <c r="B72" s="16" t="s">
        <v>109</v>
      </c>
      <c r="C72" s="16"/>
      <c r="D72" s="16"/>
      <c r="E72" s="17" t="s">
        <v>110</v>
      </c>
      <c r="F72" s="18">
        <v>54615775</v>
      </c>
      <c r="G72" s="18">
        <v>48658806.12</v>
      </c>
      <c r="H72" s="18">
        <v>0</v>
      </c>
      <c r="I72" s="18">
        <v>0</v>
      </c>
      <c r="J72" s="18">
        <v>0</v>
      </c>
      <c r="K72" s="18">
        <v>103274581.12</v>
      </c>
      <c r="L72" s="18">
        <v>0</v>
      </c>
      <c r="M72" s="18">
        <v>91890647.0064</v>
      </c>
      <c r="N72" s="18">
        <v>91890647.0064</v>
      </c>
      <c r="O72" s="18">
        <v>101700</v>
      </c>
      <c r="P72" s="18">
        <v>91992347.0064</v>
      </c>
      <c r="Q72" s="18">
        <v>11282234.1136</v>
      </c>
      <c r="R72" s="18">
        <v>103274581.12</v>
      </c>
      <c r="S72" s="19">
        <v>0.889770222351495</v>
      </c>
      <c r="T72" s="18">
        <v>11383934.1136</v>
      </c>
      <c r="U72" s="19">
        <v>0.110229777648504</v>
      </c>
    </row>
    <row r="73" spans="1:21" ht="12.75" customHeight="1">
      <c r="A73" s="5" t="s">
        <v>68</v>
      </c>
      <c r="B73" s="5" t="s">
        <v>109</v>
      </c>
      <c r="C73" s="5" t="s">
        <v>38</v>
      </c>
      <c r="E73" s="4" t="s">
        <v>111</v>
      </c>
      <c r="F73" s="6">
        <v>13363600</v>
      </c>
      <c r="G73" s="6">
        <v>2955000</v>
      </c>
      <c r="H73" s="6">
        <v>0</v>
      </c>
      <c r="I73" s="6">
        <v>0</v>
      </c>
      <c r="J73" s="6">
        <v>0</v>
      </c>
      <c r="K73" s="6">
        <v>16318600</v>
      </c>
      <c r="L73" s="6">
        <v>0</v>
      </c>
      <c r="M73" s="6">
        <v>15755405.68</v>
      </c>
      <c r="N73" s="6">
        <v>15755405.68</v>
      </c>
      <c r="O73" s="6">
        <v>0</v>
      </c>
      <c r="P73" s="6">
        <v>15755405.68</v>
      </c>
      <c r="Q73" s="6">
        <v>563194.32</v>
      </c>
      <c r="R73" s="6">
        <v>16318599.9999999</v>
      </c>
      <c r="S73" s="14">
        <v>0.965487583493682</v>
      </c>
      <c r="T73" s="6">
        <v>563194.319999999</v>
      </c>
      <c r="U73" s="14">
        <v>0.0345124165063179</v>
      </c>
    </row>
    <row r="74" spans="1:21" ht="12.75" customHeight="1">
      <c r="A74" s="5" t="s">
        <v>68</v>
      </c>
      <c r="B74" s="5" t="s">
        <v>109</v>
      </c>
      <c r="C74" s="5" t="s">
        <v>43</v>
      </c>
      <c r="E74" s="4" t="s">
        <v>112</v>
      </c>
      <c r="F74" s="6">
        <v>300000</v>
      </c>
      <c r="G74" s="6">
        <v>6500000</v>
      </c>
      <c r="H74" s="6">
        <v>0</v>
      </c>
      <c r="I74" s="6">
        <v>0</v>
      </c>
      <c r="J74" s="6">
        <v>0</v>
      </c>
      <c r="K74" s="6">
        <v>6800000</v>
      </c>
      <c r="L74" s="6">
        <v>0</v>
      </c>
      <c r="M74" s="6">
        <v>6341686.56</v>
      </c>
      <c r="N74" s="6">
        <v>6341686.56</v>
      </c>
      <c r="O74" s="6">
        <v>0</v>
      </c>
      <c r="P74" s="6">
        <v>6341686.56</v>
      </c>
      <c r="Q74" s="6">
        <v>458313.44</v>
      </c>
      <c r="R74" s="6">
        <v>6800000</v>
      </c>
      <c r="S74" s="14">
        <v>0.932600964705882</v>
      </c>
      <c r="T74" s="6">
        <v>458313.44</v>
      </c>
      <c r="U74" s="14">
        <v>0.0673990352941176</v>
      </c>
    </row>
    <row r="75" spans="1:21" ht="12.75" customHeight="1">
      <c r="A75" s="5" t="s">
        <v>68</v>
      </c>
      <c r="B75" s="5" t="s">
        <v>109</v>
      </c>
      <c r="C75" s="5" t="s">
        <v>53</v>
      </c>
      <c r="E75" s="4" t="s">
        <v>113</v>
      </c>
      <c r="F75" s="6">
        <v>3060000</v>
      </c>
      <c r="G75" s="6">
        <v>1713670.1</v>
      </c>
      <c r="H75" s="6">
        <v>0</v>
      </c>
      <c r="I75" s="6">
        <v>0</v>
      </c>
      <c r="J75" s="6">
        <v>0</v>
      </c>
      <c r="K75" s="6">
        <v>4773670.1</v>
      </c>
      <c r="L75" s="6">
        <v>0</v>
      </c>
      <c r="M75" s="6">
        <v>1151167</v>
      </c>
      <c r="N75" s="6">
        <v>1151167</v>
      </c>
      <c r="O75" s="6">
        <v>0</v>
      </c>
      <c r="P75" s="6">
        <v>1151167</v>
      </c>
      <c r="Q75" s="6">
        <v>3622503.1</v>
      </c>
      <c r="R75" s="6">
        <v>4773670.1</v>
      </c>
      <c r="S75" s="14">
        <v>0.241149257465445</v>
      </c>
      <c r="T75" s="6">
        <v>3622503.1</v>
      </c>
      <c r="U75" s="14">
        <v>0.758850742534554</v>
      </c>
    </row>
    <row r="76" spans="1:21" ht="12.75" customHeight="1">
      <c r="A76" s="5" t="s">
        <v>68</v>
      </c>
      <c r="B76" s="5" t="s">
        <v>109</v>
      </c>
      <c r="C76" s="5" t="s">
        <v>41</v>
      </c>
      <c r="E76" s="4" t="s">
        <v>114</v>
      </c>
      <c r="F76" s="6">
        <v>12552335</v>
      </c>
      <c r="G76" s="6">
        <v>12824835</v>
      </c>
      <c r="H76" s="6">
        <v>0</v>
      </c>
      <c r="I76" s="6">
        <v>0</v>
      </c>
      <c r="J76" s="6">
        <v>0</v>
      </c>
      <c r="K76" s="6">
        <v>25377170</v>
      </c>
      <c r="L76" s="6">
        <v>0</v>
      </c>
      <c r="M76" s="6">
        <v>22757466.77</v>
      </c>
      <c r="N76" s="6">
        <v>22757466.77</v>
      </c>
      <c r="O76" s="6">
        <v>101700</v>
      </c>
      <c r="P76" s="6">
        <v>22859166.77</v>
      </c>
      <c r="Q76" s="6">
        <v>2518003.23</v>
      </c>
      <c r="R76" s="6">
        <v>25377170</v>
      </c>
      <c r="S76" s="14">
        <v>0.896769291847751</v>
      </c>
      <c r="T76" s="6">
        <v>2619703.23</v>
      </c>
      <c r="U76" s="14">
        <v>0.103230708152248</v>
      </c>
    </row>
    <row r="77" spans="1:21" ht="12.75" customHeight="1">
      <c r="A77" s="5" t="s">
        <v>68</v>
      </c>
      <c r="B77" s="5" t="s">
        <v>109</v>
      </c>
      <c r="C77" s="5" t="s">
        <v>88</v>
      </c>
      <c r="E77" s="4" t="s">
        <v>115</v>
      </c>
      <c r="F77" s="6">
        <v>1850000</v>
      </c>
      <c r="G77" s="6">
        <v>10670000</v>
      </c>
      <c r="H77" s="6">
        <v>0</v>
      </c>
      <c r="I77" s="6">
        <v>0</v>
      </c>
      <c r="J77" s="6">
        <v>0</v>
      </c>
      <c r="K77" s="6">
        <v>12520000</v>
      </c>
      <c r="L77" s="6">
        <v>0</v>
      </c>
      <c r="M77" s="6">
        <v>10835399.1164</v>
      </c>
      <c r="N77" s="6">
        <v>10835399.1164</v>
      </c>
      <c r="O77" s="6">
        <v>0</v>
      </c>
      <c r="P77" s="6">
        <v>10835399.1164</v>
      </c>
      <c r="Q77" s="6">
        <v>1684600.8836</v>
      </c>
      <c r="R77" s="6">
        <v>12519999.9999999</v>
      </c>
      <c r="S77" s="14">
        <v>0.865447213769968</v>
      </c>
      <c r="T77" s="6">
        <v>1684600.88359999</v>
      </c>
      <c r="U77" s="14">
        <v>0.134552786230031</v>
      </c>
    </row>
    <row r="78" spans="1:21" ht="12.75" customHeight="1">
      <c r="A78" s="5" t="s">
        <v>68</v>
      </c>
      <c r="B78" s="5" t="s">
        <v>109</v>
      </c>
      <c r="C78" s="5" t="s">
        <v>90</v>
      </c>
      <c r="E78" s="4" t="s">
        <v>116</v>
      </c>
      <c r="F78" s="6">
        <v>4210000</v>
      </c>
      <c r="G78" s="6">
        <v>682000.02</v>
      </c>
      <c r="H78" s="6">
        <v>0</v>
      </c>
      <c r="I78" s="6">
        <v>0</v>
      </c>
      <c r="J78" s="6">
        <v>0</v>
      </c>
      <c r="K78" s="6">
        <v>4892000.02</v>
      </c>
      <c r="L78" s="6">
        <v>0</v>
      </c>
      <c r="M78" s="6">
        <v>4214016.34</v>
      </c>
      <c r="N78" s="6">
        <v>4214016.34</v>
      </c>
      <c r="O78" s="6">
        <v>0</v>
      </c>
      <c r="P78" s="6">
        <v>4214016.34</v>
      </c>
      <c r="Q78" s="6">
        <v>677983.68</v>
      </c>
      <c r="R78" s="6">
        <v>4892000.02</v>
      </c>
      <c r="S78" s="14">
        <v>0.861409714385078</v>
      </c>
      <c r="T78" s="6">
        <v>677983.68</v>
      </c>
      <c r="U78" s="14">
        <v>0.138590285614921</v>
      </c>
    </row>
    <row r="79" spans="1:21" ht="12.75" customHeight="1">
      <c r="A79" s="5" t="s">
        <v>68</v>
      </c>
      <c r="B79" s="5" t="s">
        <v>109</v>
      </c>
      <c r="C79" s="5" t="s">
        <v>109</v>
      </c>
      <c r="E79" s="4" t="s">
        <v>117</v>
      </c>
      <c r="F79" s="6">
        <v>18900000</v>
      </c>
      <c r="G79" s="6">
        <v>10350001</v>
      </c>
      <c r="H79" s="6">
        <v>0</v>
      </c>
      <c r="I79" s="6">
        <v>0</v>
      </c>
      <c r="J79" s="6">
        <v>0</v>
      </c>
      <c r="K79" s="6">
        <v>29250001</v>
      </c>
      <c r="L79" s="6">
        <v>0</v>
      </c>
      <c r="M79" s="6">
        <v>28615208.83</v>
      </c>
      <c r="N79" s="6">
        <v>28615208.83</v>
      </c>
      <c r="O79" s="6">
        <v>0</v>
      </c>
      <c r="P79" s="6">
        <v>28615208.83</v>
      </c>
      <c r="Q79" s="6">
        <v>634792.17</v>
      </c>
      <c r="R79" s="6">
        <v>29250000.9999999</v>
      </c>
      <c r="S79" s="14">
        <v>0.978297704331702</v>
      </c>
      <c r="T79" s="6">
        <v>634792.169999999</v>
      </c>
      <c r="U79" s="14">
        <v>0.0217022956682975</v>
      </c>
    </row>
    <row r="80" spans="1:21" ht="12.75" customHeight="1">
      <c r="A80" s="5" t="s">
        <v>68</v>
      </c>
      <c r="B80" s="5" t="s">
        <v>109</v>
      </c>
      <c r="C80" s="5" t="s">
        <v>55</v>
      </c>
      <c r="E80" s="4" t="s">
        <v>118</v>
      </c>
      <c r="F80" s="6">
        <v>379840</v>
      </c>
      <c r="G80" s="6">
        <v>2963300</v>
      </c>
      <c r="H80" s="6">
        <v>0</v>
      </c>
      <c r="I80" s="6">
        <v>0</v>
      </c>
      <c r="J80" s="6">
        <v>0</v>
      </c>
      <c r="K80" s="6">
        <v>3343140</v>
      </c>
      <c r="L80" s="6">
        <v>0</v>
      </c>
      <c r="M80" s="6">
        <v>2220296.71</v>
      </c>
      <c r="N80" s="6">
        <v>2220296.71</v>
      </c>
      <c r="O80" s="6">
        <v>0</v>
      </c>
      <c r="P80" s="6">
        <v>2220296.71</v>
      </c>
      <c r="Q80" s="6">
        <v>1122843.29</v>
      </c>
      <c r="R80" s="6">
        <v>3343140</v>
      </c>
      <c r="S80" s="14">
        <v>0.664135127455027</v>
      </c>
      <c r="T80" s="6">
        <v>1122843.29</v>
      </c>
      <c r="U80" s="14">
        <v>0.335864872544972</v>
      </c>
    </row>
    <row r="81" spans="1:21" s="20" customFormat="1" ht="12.75" customHeight="1">
      <c r="A81" s="16" t="s">
        <v>68</v>
      </c>
      <c r="B81" s="16" t="s">
        <v>119</v>
      </c>
      <c r="C81" s="16"/>
      <c r="D81" s="16"/>
      <c r="E81" s="17" t="s">
        <v>120</v>
      </c>
      <c r="F81" s="18">
        <v>4540959.7</v>
      </c>
      <c r="G81" s="18">
        <v>0</v>
      </c>
      <c r="H81" s="18">
        <v>0</v>
      </c>
      <c r="I81" s="18">
        <v>0</v>
      </c>
      <c r="J81" s="18">
        <v>0</v>
      </c>
      <c r="K81" s="18">
        <v>4540959.7</v>
      </c>
      <c r="L81" s="18">
        <v>0</v>
      </c>
      <c r="M81" s="18">
        <v>4221107.5</v>
      </c>
      <c r="N81" s="18">
        <v>4221107.5</v>
      </c>
      <c r="O81" s="18">
        <v>0</v>
      </c>
      <c r="P81" s="18">
        <v>4221107.5</v>
      </c>
      <c r="Q81" s="18">
        <v>319852.2</v>
      </c>
      <c r="R81" s="18">
        <v>4540959.7</v>
      </c>
      <c r="S81" s="19">
        <v>0.929562863110192</v>
      </c>
      <c r="T81" s="18">
        <v>319852.2</v>
      </c>
      <c r="U81" s="19">
        <v>0.0704371368898076</v>
      </c>
    </row>
    <row r="82" spans="1:21" ht="12.75" customHeight="1">
      <c r="A82" s="5" t="s">
        <v>68</v>
      </c>
      <c r="B82" s="5" t="s">
        <v>119</v>
      </c>
      <c r="C82" s="5" t="s">
        <v>43</v>
      </c>
      <c r="E82" s="4" t="s">
        <v>121</v>
      </c>
      <c r="F82" s="6">
        <v>2500000</v>
      </c>
      <c r="G82" s="6">
        <v>0</v>
      </c>
      <c r="H82" s="6">
        <v>0</v>
      </c>
      <c r="I82" s="6">
        <v>0</v>
      </c>
      <c r="J82" s="6">
        <v>0</v>
      </c>
      <c r="K82" s="6">
        <v>2500000</v>
      </c>
      <c r="L82" s="6">
        <v>0</v>
      </c>
      <c r="M82" s="6">
        <v>2443555</v>
      </c>
      <c r="N82" s="6">
        <v>2443555</v>
      </c>
      <c r="O82" s="6">
        <v>0</v>
      </c>
      <c r="P82" s="6">
        <v>2443555</v>
      </c>
      <c r="Q82" s="6">
        <v>56445</v>
      </c>
      <c r="R82" s="6">
        <v>2500000</v>
      </c>
      <c r="S82" s="14">
        <v>0.977422</v>
      </c>
      <c r="T82" s="6">
        <v>56445</v>
      </c>
      <c r="U82" s="14">
        <v>0.022578</v>
      </c>
    </row>
    <row r="83" spans="1:21" ht="12.75" customHeight="1">
      <c r="A83" s="5" t="s">
        <v>68</v>
      </c>
      <c r="B83" s="5" t="s">
        <v>119</v>
      </c>
      <c r="C83" s="5" t="s">
        <v>55</v>
      </c>
      <c r="E83" s="4" t="s">
        <v>122</v>
      </c>
      <c r="F83" s="6">
        <v>2040959.7</v>
      </c>
      <c r="G83" s="6">
        <v>0</v>
      </c>
      <c r="H83" s="6">
        <v>0</v>
      </c>
      <c r="I83" s="6">
        <v>0</v>
      </c>
      <c r="J83" s="6">
        <v>0</v>
      </c>
      <c r="K83" s="6">
        <v>2040959.7</v>
      </c>
      <c r="L83" s="6">
        <v>0</v>
      </c>
      <c r="M83" s="6">
        <v>1777552.5</v>
      </c>
      <c r="N83" s="6">
        <v>1777552.5</v>
      </c>
      <c r="O83" s="6">
        <v>0</v>
      </c>
      <c r="P83" s="6">
        <v>1777552.5</v>
      </c>
      <c r="Q83" s="6">
        <v>263407.2</v>
      </c>
      <c r="R83" s="6">
        <v>2040959.7</v>
      </c>
      <c r="S83" s="14">
        <v>0.870939538884574</v>
      </c>
      <c r="T83" s="6">
        <v>263407.2</v>
      </c>
      <c r="U83" s="14">
        <v>0.129060461115425</v>
      </c>
    </row>
    <row r="84" spans="1:21" s="20" customFormat="1" ht="12.75" customHeight="1">
      <c r="A84" s="16" t="s">
        <v>68</v>
      </c>
      <c r="B84" s="16" t="s">
        <v>55</v>
      </c>
      <c r="C84" s="16"/>
      <c r="D84" s="16"/>
      <c r="E84" s="17" t="s">
        <v>123</v>
      </c>
      <c r="F84" s="18">
        <v>1300000</v>
      </c>
      <c r="G84" s="18">
        <v>390000</v>
      </c>
      <c r="H84" s="18">
        <v>0</v>
      </c>
      <c r="I84" s="18">
        <v>0</v>
      </c>
      <c r="J84" s="18">
        <v>0</v>
      </c>
      <c r="K84" s="18">
        <v>1690000</v>
      </c>
      <c r="L84" s="18">
        <v>0</v>
      </c>
      <c r="M84" s="18">
        <v>1294596.96</v>
      </c>
      <c r="N84" s="18">
        <v>1294596.96</v>
      </c>
      <c r="O84" s="18">
        <v>0</v>
      </c>
      <c r="P84" s="18">
        <v>1294596.96</v>
      </c>
      <c r="Q84" s="18">
        <v>395403.04</v>
      </c>
      <c r="R84" s="18">
        <v>1690000</v>
      </c>
      <c r="S84" s="19">
        <v>0.766033704142011</v>
      </c>
      <c r="T84" s="18">
        <v>395403.04</v>
      </c>
      <c r="U84" s="19">
        <v>0.233966295857988</v>
      </c>
    </row>
    <row r="85" spans="1:21" ht="12.75" customHeight="1">
      <c r="A85" s="5" t="s">
        <v>68</v>
      </c>
      <c r="B85" s="5" t="s">
        <v>55</v>
      </c>
      <c r="C85" s="5" t="s">
        <v>43</v>
      </c>
      <c r="E85" s="4" t="s">
        <v>124</v>
      </c>
      <c r="F85" s="6">
        <v>1000000</v>
      </c>
      <c r="G85" s="6">
        <v>0</v>
      </c>
      <c r="H85" s="6">
        <v>0</v>
      </c>
      <c r="I85" s="6">
        <v>0</v>
      </c>
      <c r="J85" s="6">
        <v>0</v>
      </c>
      <c r="K85" s="6">
        <v>1000000</v>
      </c>
      <c r="L85" s="6">
        <v>0</v>
      </c>
      <c r="M85" s="6">
        <v>966346.96</v>
      </c>
      <c r="N85" s="6">
        <v>966346.96</v>
      </c>
      <c r="O85" s="6">
        <v>0</v>
      </c>
      <c r="P85" s="6">
        <v>966346.96</v>
      </c>
      <c r="Q85" s="6">
        <v>33653.04</v>
      </c>
      <c r="R85" s="6">
        <v>999999.999999999</v>
      </c>
      <c r="S85" s="14">
        <v>0.96634696</v>
      </c>
      <c r="T85" s="6">
        <v>33653.0399999999</v>
      </c>
      <c r="U85" s="14">
        <v>0.0336530399999999</v>
      </c>
    </row>
    <row r="86" spans="1:21" ht="12.75" customHeight="1">
      <c r="A86" s="5" t="s">
        <v>68</v>
      </c>
      <c r="B86" s="5" t="s">
        <v>55</v>
      </c>
      <c r="C86" s="5" t="s">
        <v>41</v>
      </c>
      <c r="E86" s="4" t="s">
        <v>125</v>
      </c>
      <c r="F86" s="6">
        <v>300000</v>
      </c>
      <c r="G86" s="6">
        <v>300000</v>
      </c>
      <c r="H86" s="6">
        <v>0</v>
      </c>
      <c r="I86" s="6">
        <v>0</v>
      </c>
      <c r="J86" s="6">
        <v>0</v>
      </c>
      <c r="K86" s="6">
        <v>600000</v>
      </c>
      <c r="L86" s="6">
        <v>0</v>
      </c>
      <c r="M86" s="6">
        <v>300000</v>
      </c>
      <c r="N86" s="6">
        <v>300000</v>
      </c>
      <c r="O86" s="6">
        <v>0</v>
      </c>
      <c r="P86" s="6">
        <v>300000</v>
      </c>
      <c r="Q86" s="6">
        <v>300000</v>
      </c>
      <c r="R86" s="6">
        <v>600000</v>
      </c>
      <c r="S86" s="14">
        <v>0.5</v>
      </c>
      <c r="T86" s="6">
        <v>300000</v>
      </c>
      <c r="U86" s="14">
        <v>0.5</v>
      </c>
    </row>
    <row r="87" spans="1:21" ht="12.75" customHeight="1">
      <c r="A87" s="5" t="s">
        <v>68</v>
      </c>
      <c r="B87" s="5" t="s">
        <v>55</v>
      </c>
      <c r="C87" s="5" t="s">
        <v>55</v>
      </c>
      <c r="E87" s="4" t="s">
        <v>126</v>
      </c>
      <c r="F87" s="6">
        <v>0</v>
      </c>
      <c r="G87" s="6">
        <v>90000</v>
      </c>
      <c r="H87" s="6">
        <v>0</v>
      </c>
      <c r="I87" s="6">
        <v>0</v>
      </c>
      <c r="J87" s="6">
        <v>0</v>
      </c>
      <c r="K87" s="6">
        <v>90000</v>
      </c>
      <c r="L87" s="6">
        <v>0</v>
      </c>
      <c r="M87" s="6">
        <v>28250</v>
      </c>
      <c r="N87" s="6">
        <v>28250</v>
      </c>
      <c r="O87" s="6">
        <v>0</v>
      </c>
      <c r="P87" s="6">
        <v>28250</v>
      </c>
      <c r="Q87" s="6">
        <v>61750</v>
      </c>
      <c r="R87" s="6">
        <v>90000</v>
      </c>
      <c r="S87" s="14">
        <v>0.313888888888888</v>
      </c>
      <c r="T87" s="6">
        <v>61750</v>
      </c>
      <c r="U87" s="14">
        <v>0.686111111111111</v>
      </c>
    </row>
    <row r="88" spans="1:21" s="20" customFormat="1" ht="12.75" customHeight="1">
      <c r="A88" s="16" t="s">
        <v>127</v>
      </c>
      <c r="B88" s="16"/>
      <c r="C88" s="16"/>
      <c r="D88" s="16"/>
      <c r="E88" s="17" t="s">
        <v>128</v>
      </c>
      <c r="F88" s="18">
        <v>50312984.33</v>
      </c>
      <c r="G88" s="18">
        <v>70880652.64</v>
      </c>
      <c r="H88" s="18">
        <v>0</v>
      </c>
      <c r="I88" s="18">
        <v>0</v>
      </c>
      <c r="J88" s="18">
        <v>0</v>
      </c>
      <c r="K88" s="18">
        <v>121193636.97</v>
      </c>
      <c r="L88" s="18">
        <v>0</v>
      </c>
      <c r="M88" s="18">
        <v>102756084.078</v>
      </c>
      <c r="N88" s="18">
        <v>102756084.078</v>
      </c>
      <c r="O88" s="18">
        <v>0</v>
      </c>
      <c r="P88" s="18">
        <v>102756084.078</v>
      </c>
      <c r="Q88" s="18">
        <v>18437552.892</v>
      </c>
      <c r="R88" s="18">
        <v>121193636.97</v>
      </c>
      <c r="S88" s="19">
        <v>0.847866989117885</v>
      </c>
      <c r="T88" s="18">
        <v>18437552.892</v>
      </c>
      <c r="U88" s="19">
        <v>0.152133010882114</v>
      </c>
    </row>
    <row r="89" spans="1:21" s="20" customFormat="1" ht="12.75" customHeight="1">
      <c r="A89" s="16" t="s">
        <v>127</v>
      </c>
      <c r="B89" s="16" t="s">
        <v>38</v>
      </c>
      <c r="C89" s="16"/>
      <c r="D89" s="16"/>
      <c r="E89" s="17" t="s">
        <v>129</v>
      </c>
      <c r="F89" s="18">
        <v>13356984.33</v>
      </c>
      <c r="G89" s="18">
        <v>27277886.35</v>
      </c>
      <c r="H89" s="18">
        <v>0</v>
      </c>
      <c r="I89" s="18">
        <v>0</v>
      </c>
      <c r="J89" s="18">
        <v>0</v>
      </c>
      <c r="K89" s="18">
        <v>40634870.68</v>
      </c>
      <c r="L89" s="18">
        <v>0</v>
      </c>
      <c r="M89" s="18">
        <v>39469589.89</v>
      </c>
      <c r="N89" s="18">
        <v>39469589.89</v>
      </c>
      <c r="O89" s="18">
        <v>10000</v>
      </c>
      <c r="P89" s="18">
        <v>39479589.89</v>
      </c>
      <c r="Q89" s="18">
        <v>1155280.79</v>
      </c>
      <c r="R89" s="18">
        <v>40634870.6799999</v>
      </c>
      <c r="S89" s="19">
        <v>0.971323132804418</v>
      </c>
      <c r="T89" s="18">
        <v>1165280.78999999</v>
      </c>
      <c r="U89" s="19">
        <v>0.0286768671955817</v>
      </c>
    </row>
    <row r="90" spans="1:21" ht="12.75" customHeight="1">
      <c r="A90" s="5" t="s">
        <v>127</v>
      </c>
      <c r="B90" s="5" t="s">
        <v>38</v>
      </c>
      <c r="C90" s="5" t="s">
        <v>38</v>
      </c>
      <c r="E90" s="4" t="s">
        <v>130</v>
      </c>
      <c r="F90" s="6">
        <v>8000000</v>
      </c>
      <c r="G90" s="6">
        <v>25630052.18</v>
      </c>
      <c r="H90" s="6">
        <v>0</v>
      </c>
      <c r="I90" s="6">
        <v>0</v>
      </c>
      <c r="J90" s="6">
        <v>0</v>
      </c>
      <c r="K90" s="6">
        <v>33630052.18</v>
      </c>
      <c r="L90" s="6">
        <v>0</v>
      </c>
      <c r="M90" s="6">
        <v>33580869.18</v>
      </c>
      <c r="N90" s="6">
        <v>33580869.18</v>
      </c>
      <c r="O90" s="6">
        <v>10000</v>
      </c>
      <c r="P90" s="6">
        <v>33590869.18</v>
      </c>
      <c r="Q90" s="6">
        <v>39183</v>
      </c>
      <c r="R90" s="6">
        <v>33630052.1799999</v>
      </c>
      <c r="S90" s="14">
        <v>0.998537528287593</v>
      </c>
      <c r="T90" s="6">
        <v>49182.9999999999</v>
      </c>
      <c r="U90" s="14">
        <v>0.00146247171240636</v>
      </c>
    </row>
    <row r="91" spans="1:21" ht="12.75" customHeight="1">
      <c r="A91" s="5" t="s">
        <v>127</v>
      </c>
      <c r="B91" s="5" t="s">
        <v>38</v>
      </c>
      <c r="C91" s="5" t="s">
        <v>43</v>
      </c>
      <c r="E91" s="4" t="s">
        <v>131</v>
      </c>
      <c r="F91" s="6">
        <v>625000</v>
      </c>
      <c r="G91" s="6">
        <v>155000</v>
      </c>
      <c r="H91" s="6">
        <v>0</v>
      </c>
      <c r="I91" s="6">
        <v>0</v>
      </c>
      <c r="J91" s="6">
        <v>0</v>
      </c>
      <c r="K91" s="6">
        <v>780000</v>
      </c>
      <c r="L91" s="6">
        <v>0</v>
      </c>
      <c r="M91" s="6">
        <v>591765.66</v>
      </c>
      <c r="N91" s="6">
        <v>591765.66</v>
      </c>
      <c r="O91" s="6">
        <v>0</v>
      </c>
      <c r="P91" s="6">
        <v>591765.66</v>
      </c>
      <c r="Q91" s="6">
        <v>188234.34</v>
      </c>
      <c r="R91" s="6">
        <v>780000</v>
      </c>
      <c r="S91" s="14">
        <v>0.758673923076923</v>
      </c>
      <c r="T91" s="6">
        <v>188234.34</v>
      </c>
      <c r="U91" s="14">
        <v>0.241326076923076</v>
      </c>
    </row>
    <row r="92" spans="1:21" ht="12.75" customHeight="1">
      <c r="A92" s="5" t="s">
        <v>127</v>
      </c>
      <c r="B92" s="5" t="s">
        <v>38</v>
      </c>
      <c r="C92" s="5" t="s">
        <v>48</v>
      </c>
      <c r="E92" s="4" t="s">
        <v>132</v>
      </c>
      <c r="F92" s="6">
        <v>145000</v>
      </c>
      <c r="G92" s="6">
        <v>200000</v>
      </c>
      <c r="H92" s="6">
        <v>0</v>
      </c>
      <c r="I92" s="6">
        <v>0</v>
      </c>
      <c r="J92" s="6">
        <v>0</v>
      </c>
      <c r="K92" s="6">
        <v>345000</v>
      </c>
      <c r="L92" s="6">
        <v>0</v>
      </c>
      <c r="M92" s="6">
        <v>344120</v>
      </c>
      <c r="N92" s="6">
        <v>344120</v>
      </c>
      <c r="O92" s="6">
        <v>0</v>
      </c>
      <c r="P92" s="6">
        <v>344120</v>
      </c>
      <c r="Q92" s="6">
        <v>880</v>
      </c>
      <c r="R92" s="6">
        <v>345000</v>
      </c>
      <c r="S92" s="14">
        <v>0.997449275362318</v>
      </c>
      <c r="T92" s="6">
        <v>880</v>
      </c>
      <c r="U92" s="14">
        <v>0.00255072463768115</v>
      </c>
    </row>
    <row r="93" spans="1:21" ht="12.75" customHeight="1">
      <c r="A93" s="5" t="s">
        <v>127</v>
      </c>
      <c r="B93" s="5" t="s">
        <v>38</v>
      </c>
      <c r="C93" s="5" t="s">
        <v>53</v>
      </c>
      <c r="E93" s="4" t="s">
        <v>133</v>
      </c>
      <c r="F93" s="6">
        <v>3303984.33</v>
      </c>
      <c r="G93" s="6">
        <v>814873.46</v>
      </c>
      <c r="H93" s="6">
        <v>0</v>
      </c>
      <c r="I93" s="6">
        <v>0</v>
      </c>
      <c r="J93" s="6">
        <v>0</v>
      </c>
      <c r="K93" s="6">
        <v>4118857.79</v>
      </c>
      <c r="L93" s="6">
        <v>0</v>
      </c>
      <c r="M93" s="6">
        <v>3432418.42</v>
      </c>
      <c r="N93" s="6">
        <v>3432418.42</v>
      </c>
      <c r="O93" s="6">
        <v>0</v>
      </c>
      <c r="P93" s="6">
        <v>3432418.42</v>
      </c>
      <c r="Q93" s="6">
        <v>686439.37</v>
      </c>
      <c r="R93" s="6">
        <v>4118857.79</v>
      </c>
      <c r="S93" s="14">
        <v>0.833342299006637</v>
      </c>
      <c r="T93" s="6">
        <v>686439.37</v>
      </c>
      <c r="U93" s="14">
        <v>0.166657700993362</v>
      </c>
    </row>
    <row r="94" spans="1:21" ht="12.75" customHeight="1">
      <c r="A94" s="5" t="s">
        <v>127</v>
      </c>
      <c r="B94" s="5" t="s">
        <v>38</v>
      </c>
      <c r="C94" s="5" t="s">
        <v>55</v>
      </c>
      <c r="E94" s="4" t="s">
        <v>134</v>
      </c>
      <c r="F94" s="6">
        <v>1283000</v>
      </c>
      <c r="G94" s="6">
        <v>477960.71</v>
      </c>
      <c r="H94" s="6">
        <v>0</v>
      </c>
      <c r="I94" s="6">
        <v>0</v>
      </c>
      <c r="J94" s="6">
        <v>0</v>
      </c>
      <c r="K94" s="6">
        <v>1760960.71</v>
      </c>
      <c r="L94" s="6">
        <v>0</v>
      </c>
      <c r="M94" s="6">
        <v>1520416.63</v>
      </c>
      <c r="N94" s="6">
        <v>1520416.63</v>
      </c>
      <c r="O94" s="6">
        <v>0</v>
      </c>
      <c r="P94" s="6">
        <v>1520416.63</v>
      </c>
      <c r="Q94" s="6">
        <v>240544.08</v>
      </c>
      <c r="R94" s="6">
        <v>1760960.71</v>
      </c>
      <c r="S94" s="14">
        <v>0.863401790491963</v>
      </c>
      <c r="T94" s="6">
        <v>240544.08</v>
      </c>
      <c r="U94" s="14">
        <v>0.136598209508036</v>
      </c>
    </row>
    <row r="95" spans="1:21" s="20" customFormat="1" ht="12.75" customHeight="1">
      <c r="A95" s="16" t="s">
        <v>127</v>
      </c>
      <c r="B95" s="16" t="s">
        <v>43</v>
      </c>
      <c r="C95" s="16"/>
      <c r="D95" s="16"/>
      <c r="E95" s="17" t="s">
        <v>135</v>
      </c>
      <c r="F95" s="18">
        <v>8740000</v>
      </c>
      <c r="G95" s="18">
        <v>6024000</v>
      </c>
      <c r="H95" s="18">
        <v>0</v>
      </c>
      <c r="I95" s="18">
        <v>0</v>
      </c>
      <c r="J95" s="18">
        <v>0</v>
      </c>
      <c r="K95" s="18">
        <v>14764000</v>
      </c>
      <c r="L95" s="18">
        <v>0</v>
      </c>
      <c r="M95" s="18">
        <v>14624966.23</v>
      </c>
      <c r="N95" s="18">
        <v>14624966.23</v>
      </c>
      <c r="O95" s="18">
        <v>0</v>
      </c>
      <c r="P95" s="18">
        <v>14624966.23</v>
      </c>
      <c r="Q95" s="18">
        <v>139033.77</v>
      </c>
      <c r="R95" s="18">
        <v>14763999.9999999</v>
      </c>
      <c r="S95" s="19">
        <v>0.990582919940395</v>
      </c>
      <c r="T95" s="18">
        <v>139033.769999999</v>
      </c>
      <c r="U95" s="19">
        <v>0.00941708005960444</v>
      </c>
    </row>
    <row r="96" spans="1:21" ht="12.75" customHeight="1">
      <c r="A96" s="5" t="s">
        <v>127</v>
      </c>
      <c r="B96" s="5" t="s">
        <v>43</v>
      </c>
      <c r="C96" s="5" t="s">
        <v>38</v>
      </c>
      <c r="E96" s="4" t="s">
        <v>136</v>
      </c>
      <c r="F96" s="6">
        <v>0</v>
      </c>
      <c r="G96" s="6">
        <v>199000</v>
      </c>
      <c r="H96" s="6">
        <v>0</v>
      </c>
      <c r="I96" s="6">
        <v>0</v>
      </c>
      <c r="J96" s="6">
        <v>0</v>
      </c>
      <c r="K96" s="6">
        <v>199000</v>
      </c>
      <c r="L96" s="6">
        <v>0</v>
      </c>
      <c r="M96" s="6">
        <v>60450</v>
      </c>
      <c r="N96" s="6">
        <v>60450</v>
      </c>
      <c r="O96" s="6">
        <v>0</v>
      </c>
      <c r="P96" s="6">
        <v>60450</v>
      </c>
      <c r="Q96" s="6">
        <v>138550</v>
      </c>
      <c r="R96" s="6">
        <v>198999.999999999</v>
      </c>
      <c r="S96" s="14">
        <v>0.303768844221105</v>
      </c>
      <c r="T96" s="6">
        <v>138549.999999999</v>
      </c>
      <c r="U96" s="14">
        <v>0.696231155778894</v>
      </c>
    </row>
    <row r="97" spans="1:21" ht="12.75" customHeight="1">
      <c r="A97" s="5" t="s">
        <v>127</v>
      </c>
      <c r="B97" s="5" t="s">
        <v>43</v>
      </c>
      <c r="C97" s="5" t="s">
        <v>53</v>
      </c>
      <c r="E97" s="4" t="s">
        <v>137</v>
      </c>
      <c r="F97" s="6">
        <v>8740000</v>
      </c>
      <c r="G97" s="6">
        <v>5825000</v>
      </c>
      <c r="H97" s="6">
        <v>0</v>
      </c>
      <c r="I97" s="6">
        <v>0</v>
      </c>
      <c r="J97" s="6">
        <v>0</v>
      </c>
      <c r="K97" s="6">
        <v>14565000</v>
      </c>
      <c r="L97" s="6">
        <v>0</v>
      </c>
      <c r="M97" s="6">
        <v>14564516.23</v>
      </c>
      <c r="N97" s="6">
        <v>14564516.23</v>
      </c>
      <c r="O97" s="6">
        <v>0</v>
      </c>
      <c r="P97" s="6">
        <v>14564516.23</v>
      </c>
      <c r="Q97" s="6">
        <v>483.77</v>
      </c>
      <c r="R97" s="6">
        <v>14565000</v>
      </c>
      <c r="S97" s="14">
        <v>0.999966785444558</v>
      </c>
      <c r="T97" s="6">
        <v>483.77</v>
      </c>
      <c r="U97" s="14">
        <v>3.32145554411259E-05</v>
      </c>
    </row>
    <row r="98" spans="1:21" s="20" customFormat="1" ht="12.75" customHeight="1">
      <c r="A98" s="16" t="s">
        <v>127</v>
      </c>
      <c r="B98" s="16" t="s">
        <v>48</v>
      </c>
      <c r="C98" s="16"/>
      <c r="D98" s="16"/>
      <c r="E98" s="17" t="s">
        <v>138</v>
      </c>
      <c r="F98" s="18">
        <v>5266000</v>
      </c>
      <c r="G98" s="18">
        <v>5957701.99</v>
      </c>
      <c r="H98" s="18">
        <v>0</v>
      </c>
      <c r="I98" s="18">
        <v>0</v>
      </c>
      <c r="J98" s="18">
        <v>0</v>
      </c>
      <c r="K98" s="18">
        <v>11223701.99</v>
      </c>
      <c r="L98" s="18">
        <v>0</v>
      </c>
      <c r="M98" s="18">
        <v>7819272.97</v>
      </c>
      <c r="N98" s="18">
        <v>7819272.97</v>
      </c>
      <c r="O98" s="18">
        <v>0</v>
      </c>
      <c r="P98" s="18">
        <v>7819272.97</v>
      </c>
      <c r="Q98" s="18">
        <v>3404429.02</v>
      </c>
      <c r="R98" s="18">
        <v>11223701.99</v>
      </c>
      <c r="S98" s="19">
        <v>0.696675034401906</v>
      </c>
      <c r="T98" s="18">
        <v>3404429.02</v>
      </c>
      <c r="U98" s="19">
        <v>0.303324965598093</v>
      </c>
    </row>
    <row r="99" spans="1:21" ht="12.75" customHeight="1">
      <c r="A99" s="5" t="s">
        <v>127</v>
      </c>
      <c r="B99" s="5" t="s">
        <v>48</v>
      </c>
      <c r="C99" s="5" t="s">
        <v>38</v>
      </c>
      <c r="E99" s="4" t="s">
        <v>139</v>
      </c>
      <c r="F99" s="6">
        <v>1000000</v>
      </c>
      <c r="G99" s="6">
        <v>500000</v>
      </c>
      <c r="H99" s="6">
        <v>0</v>
      </c>
      <c r="I99" s="6">
        <v>0</v>
      </c>
      <c r="J99" s="6">
        <v>0</v>
      </c>
      <c r="K99" s="6">
        <v>1500000</v>
      </c>
      <c r="L99" s="6">
        <v>0</v>
      </c>
      <c r="M99" s="6">
        <v>1480250.87</v>
      </c>
      <c r="N99" s="6">
        <v>1480250.87</v>
      </c>
      <c r="O99" s="6">
        <v>0</v>
      </c>
      <c r="P99" s="6">
        <v>1480250.87</v>
      </c>
      <c r="Q99" s="6">
        <v>19749.13</v>
      </c>
      <c r="R99" s="6">
        <v>1500000</v>
      </c>
      <c r="S99" s="14">
        <v>0.986833913333333</v>
      </c>
      <c r="T99" s="6">
        <v>19749.13</v>
      </c>
      <c r="U99" s="14">
        <v>0.0131660866666666</v>
      </c>
    </row>
    <row r="100" spans="1:21" ht="12.75" customHeight="1">
      <c r="A100" s="5" t="s">
        <v>127</v>
      </c>
      <c r="B100" s="5" t="s">
        <v>48</v>
      </c>
      <c r="C100" s="5" t="s">
        <v>43</v>
      </c>
      <c r="E100" s="4" t="s">
        <v>140</v>
      </c>
      <c r="F100" s="6">
        <v>868000</v>
      </c>
      <c r="G100" s="6">
        <v>1959859.99</v>
      </c>
      <c r="H100" s="6">
        <v>0</v>
      </c>
      <c r="I100" s="6">
        <v>0</v>
      </c>
      <c r="J100" s="6">
        <v>0</v>
      </c>
      <c r="K100" s="6">
        <v>2827859.99</v>
      </c>
      <c r="L100" s="6">
        <v>0</v>
      </c>
      <c r="M100" s="6">
        <v>1546486.74</v>
      </c>
      <c r="N100" s="6">
        <v>1546486.74</v>
      </c>
      <c r="O100" s="6">
        <v>0</v>
      </c>
      <c r="P100" s="6">
        <v>1546486.74</v>
      </c>
      <c r="Q100" s="6">
        <v>1281373.25</v>
      </c>
      <c r="R100" s="6">
        <v>2827859.99</v>
      </c>
      <c r="S100" s="14">
        <v>0.54687528571738</v>
      </c>
      <c r="T100" s="6">
        <v>1281373.25</v>
      </c>
      <c r="U100" s="14">
        <v>0.453124714282619</v>
      </c>
    </row>
    <row r="101" spans="1:21" ht="12.75" customHeight="1">
      <c r="A101" s="5" t="s">
        <v>127</v>
      </c>
      <c r="B101" s="5" t="s">
        <v>48</v>
      </c>
      <c r="C101" s="5" t="s">
        <v>48</v>
      </c>
      <c r="E101" s="4" t="s">
        <v>141</v>
      </c>
      <c r="F101" s="6">
        <v>580000</v>
      </c>
      <c r="G101" s="6">
        <v>-715</v>
      </c>
      <c r="H101" s="6">
        <v>0</v>
      </c>
      <c r="I101" s="6">
        <v>0</v>
      </c>
      <c r="J101" s="6">
        <v>0</v>
      </c>
      <c r="K101" s="6">
        <v>579285</v>
      </c>
      <c r="L101" s="6">
        <v>0</v>
      </c>
      <c r="M101" s="6">
        <v>39285</v>
      </c>
      <c r="N101" s="6">
        <v>39285</v>
      </c>
      <c r="O101" s="6">
        <v>0</v>
      </c>
      <c r="P101" s="6">
        <v>39285</v>
      </c>
      <c r="Q101" s="6">
        <v>540000</v>
      </c>
      <c r="R101" s="6">
        <v>579285</v>
      </c>
      <c r="S101" s="14">
        <v>0.0678163598228851</v>
      </c>
      <c r="T101" s="6">
        <v>540000</v>
      </c>
      <c r="U101" s="14">
        <v>0.932183640177114</v>
      </c>
    </row>
    <row r="102" spans="1:21" ht="12.75" customHeight="1">
      <c r="A102" s="5" t="s">
        <v>127</v>
      </c>
      <c r="B102" s="5" t="s">
        <v>48</v>
      </c>
      <c r="C102" s="5" t="s">
        <v>53</v>
      </c>
      <c r="E102" s="4" t="s">
        <v>142</v>
      </c>
      <c r="F102" s="6">
        <v>1625000</v>
      </c>
      <c r="G102" s="6">
        <v>188100</v>
      </c>
      <c r="H102" s="6">
        <v>0</v>
      </c>
      <c r="I102" s="6">
        <v>0</v>
      </c>
      <c r="J102" s="6">
        <v>0</v>
      </c>
      <c r="K102" s="6">
        <v>1813100</v>
      </c>
      <c r="L102" s="6">
        <v>0</v>
      </c>
      <c r="M102" s="6">
        <v>1723679.02</v>
      </c>
      <c r="N102" s="6">
        <v>1723679.02</v>
      </c>
      <c r="O102" s="6">
        <v>0</v>
      </c>
      <c r="P102" s="6">
        <v>1723679.02</v>
      </c>
      <c r="Q102" s="6">
        <v>89420.98</v>
      </c>
      <c r="R102" s="6">
        <v>1813100</v>
      </c>
      <c r="S102" s="14">
        <v>0.950680613314213</v>
      </c>
      <c r="T102" s="6">
        <v>89420.98</v>
      </c>
      <c r="U102" s="14">
        <v>0.0493193866857867</v>
      </c>
    </row>
    <row r="103" spans="1:21" ht="12.75" customHeight="1">
      <c r="A103" s="5" t="s">
        <v>127</v>
      </c>
      <c r="B103" s="5" t="s">
        <v>48</v>
      </c>
      <c r="C103" s="5" t="s">
        <v>41</v>
      </c>
      <c r="E103" s="4" t="s">
        <v>143</v>
      </c>
      <c r="F103" s="6">
        <v>13000</v>
      </c>
      <c r="G103" s="6">
        <v>0</v>
      </c>
      <c r="H103" s="6">
        <v>0</v>
      </c>
      <c r="I103" s="6">
        <v>0</v>
      </c>
      <c r="J103" s="6">
        <v>0</v>
      </c>
      <c r="K103" s="6">
        <v>13000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13000</v>
      </c>
      <c r="R103" s="6">
        <v>13000</v>
      </c>
      <c r="S103" s="14">
        <v>0</v>
      </c>
      <c r="T103" s="6">
        <v>13000</v>
      </c>
      <c r="U103" s="14">
        <v>1</v>
      </c>
    </row>
    <row r="104" spans="1:21" ht="12.75" customHeight="1">
      <c r="A104" s="5" t="s">
        <v>127</v>
      </c>
      <c r="B104" s="5" t="s">
        <v>48</v>
      </c>
      <c r="C104" s="5" t="s">
        <v>88</v>
      </c>
      <c r="E104" s="4" t="s">
        <v>144</v>
      </c>
      <c r="F104" s="6">
        <v>430000</v>
      </c>
      <c r="G104" s="6">
        <v>2347280</v>
      </c>
      <c r="H104" s="6">
        <v>0</v>
      </c>
      <c r="I104" s="6">
        <v>0</v>
      </c>
      <c r="J104" s="6">
        <v>0</v>
      </c>
      <c r="K104" s="6">
        <v>2777280</v>
      </c>
      <c r="L104" s="6">
        <v>0</v>
      </c>
      <c r="M104" s="6">
        <v>2726837.25</v>
      </c>
      <c r="N104" s="6">
        <v>2726837.25</v>
      </c>
      <c r="O104" s="6">
        <v>0</v>
      </c>
      <c r="P104" s="6">
        <v>2726837.25</v>
      </c>
      <c r="Q104" s="6">
        <v>50442.75</v>
      </c>
      <c r="R104" s="6">
        <v>2777280</v>
      </c>
      <c r="S104" s="14">
        <v>0.981837355254061</v>
      </c>
      <c r="T104" s="6">
        <v>50442.75</v>
      </c>
      <c r="U104" s="14">
        <v>0.0181626447459384</v>
      </c>
    </row>
    <row r="105" spans="1:21" ht="12.75" customHeight="1">
      <c r="A105" s="5" t="s">
        <v>127</v>
      </c>
      <c r="B105" s="5" t="s">
        <v>48</v>
      </c>
      <c r="C105" s="5" t="s">
        <v>55</v>
      </c>
      <c r="E105" s="4" t="s">
        <v>145</v>
      </c>
      <c r="F105" s="6">
        <v>750000</v>
      </c>
      <c r="G105" s="6">
        <v>963177</v>
      </c>
      <c r="H105" s="6">
        <v>0</v>
      </c>
      <c r="I105" s="6">
        <v>0</v>
      </c>
      <c r="J105" s="6">
        <v>0</v>
      </c>
      <c r="K105" s="6">
        <v>1713177</v>
      </c>
      <c r="L105" s="6">
        <v>0</v>
      </c>
      <c r="M105" s="6">
        <v>302734.09</v>
      </c>
      <c r="N105" s="6">
        <v>302734.09</v>
      </c>
      <c r="O105" s="6">
        <v>0</v>
      </c>
      <c r="P105" s="6">
        <v>302734.09</v>
      </c>
      <c r="Q105" s="6">
        <v>1410442.91</v>
      </c>
      <c r="R105" s="6">
        <v>1713177</v>
      </c>
      <c r="S105" s="14">
        <v>0.176709172490641</v>
      </c>
      <c r="T105" s="6">
        <v>1410442.91</v>
      </c>
      <c r="U105" s="14">
        <v>0.823290827509358</v>
      </c>
    </row>
    <row r="106" spans="1:21" s="20" customFormat="1" ht="12.75" customHeight="1">
      <c r="A106" s="16" t="s">
        <v>127</v>
      </c>
      <c r="B106" s="16" t="s">
        <v>53</v>
      </c>
      <c r="C106" s="16"/>
      <c r="D106" s="16"/>
      <c r="E106" s="17" t="s">
        <v>146</v>
      </c>
      <c r="F106" s="18">
        <v>4625000</v>
      </c>
      <c r="G106" s="18">
        <v>12408550</v>
      </c>
      <c r="H106" s="18">
        <v>0</v>
      </c>
      <c r="I106" s="18">
        <v>0</v>
      </c>
      <c r="J106" s="18">
        <v>0</v>
      </c>
      <c r="K106" s="18">
        <v>17033550</v>
      </c>
      <c r="L106" s="18">
        <v>0</v>
      </c>
      <c r="M106" s="18">
        <v>8492753.66</v>
      </c>
      <c r="N106" s="18">
        <v>8492753.66</v>
      </c>
      <c r="O106" s="18">
        <v>-10000</v>
      </c>
      <c r="P106" s="18">
        <v>8482753.66</v>
      </c>
      <c r="Q106" s="18">
        <v>8550796.34</v>
      </c>
      <c r="R106" s="18">
        <v>17033550</v>
      </c>
      <c r="S106" s="19">
        <v>0.498589763143913</v>
      </c>
      <c r="T106" s="18">
        <v>8540796.34</v>
      </c>
      <c r="U106" s="19">
        <v>0.501410236856086</v>
      </c>
    </row>
    <row r="107" spans="1:21" ht="12.75" customHeight="1">
      <c r="A107" s="5" t="s">
        <v>127</v>
      </c>
      <c r="B107" s="5" t="s">
        <v>53</v>
      </c>
      <c r="C107" s="5" t="s">
        <v>38</v>
      </c>
      <c r="E107" s="4" t="s">
        <v>147</v>
      </c>
      <c r="F107" s="6">
        <v>150000</v>
      </c>
      <c r="G107" s="6">
        <v>719000</v>
      </c>
      <c r="H107" s="6">
        <v>0</v>
      </c>
      <c r="I107" s="6">
        <v>0</v>
      </c>
      <c r="J107" s="6">
        <v>0</v>
      </c>
      <c r="K107" s="6">
        <v>869000</v>
      </c>
      <c r="L107" s="6">
        <v>0</v>
      </c>
      <c r="M107" s="6">
        <v>779019.47</v>
      </c>
      <c r="N107" s="6">
        <v>779019.47</v>
      </c>
      <c r="O107" s="6">
        <v>0</v>
      </c>
      <c r="P107" s="6">
        <v>779019.47</v>
      </c>
      <c r="Q107" s="6">
        <v>89980.53</v>
      </c>
      <c r="R107" s="6">
        <v>869000</v>
      </c>
      <c r="S107" s="14">
        <v>0.896455086306098</v>
      </c>
      <c r="T107" s="6">
        <v>89980.53</v>
      </c>
      <c r="U107" s="14">
        <v>0.103544913693901</v>
      </c>
    </row>
    <row r="108" spans="1:21" ht="12.75" customHeight="1">
      <c r="A108" s="5" t="s">
        <v>127</v>
      </c>
      <c r="B108" s="5" t="s">
        <v>53</v>
      </c>
      <c r="C108" s="5" t="s">
        <v>43</v>
      </c>
      <c r="E108" s="4" t="s">
        <v>148</v>
      </c>
      <c r="F108" s="6">
        <v>4475000</v>
      </c>
      <c r="G108" s="6">
        <v>11689550</v>
      </c>
      <c r="H108" s="6">
        <v>0</v>
      </c>
      <c r="I108" s="6">
        <v>0</v>
      </c>
      <c r="J108" s="6">
        <v>0</v>
      </c>
      <c r="K108" s="6">
        <v>16164550</v>
      </c>
      <c r="L108" s="6">
        <v>0</v>
      </c>
      <c r="M108" s="6">
        <v>7713734.19</v>
      </c>
      <c r="N108" s="6">
        <v>7713734.19</v>
      </c>
      <c r="O108" s="6">
        <v>-10000</v>
      </c>
      <c r="P108" s="6">
        <v>7703734.19</v>
      </c>
      <c r="Q108" s="6">
        <v>8460815.81</v>
      </c>
      <c r="R108" s="6">
        <v>16164549.9999999</v>
      </c>
      <c r="S108" s="14">
        <v>0.477200676171003</v>
      </c>
      <c r="T108" s="6">
        <v>8450815.80999999</v>
      </c>
      <c r="U108" s="14">
        <v>0.522799323828996</v>
      </c>
    </row>
    <row r="109" spans="1:21" s="20" customFormat="1" ht="12.75" customHeight="1">
      <c r="A109" s="16" t="s">
        <v>127</v>
      </c>
      <c r="B109" s="16" t="s">
        <v>41</v>
      </c>
      <c r="C109" s="16"/>
      <c r="D109" s="16"/>
      <c r="E109" s="17" t="s">
        <v>149</v>
      </c>
      <c r="F109" s="18">
        <v>7315000</v>
      </c>
      <c r="G109" s="18">
        <v>2000000</v>
      </c>
      <c r="H109" s="18">
        <v>0</v>
      </c>
      <c r="I109" s="18">
        <v>0</v>
      </c>
      <c r="J109" s="18">
        <v>0</v>
      </c>
      <c r="K109" s="18">
        <v>9315000</v>
      </c>
      <c r="L109" s="18">
        <v>0</v>
      </c>
      <c r="M109" s="18">
        <v>9131754.88</v>
      </c>
      <c r="N109" s="18">
        <v>9131754.88</v>
      </c>
      <c r="O109" s="18">
        <v>0</v>
      </c>
      <c r="P109" s="18">
        <v>9131754.88</v>
      </c>
      <c r="Q109" s="18">
        <v>183245.12</v>
      </c>
      <c r="R109" s="18">
        <v>9315000</v>
      </c>
      <c r="S109" s="19">
        <v>0.980327952764358</v>
      </c>
      <c r="T109" s="18">
        <v>183245.12</v>
      </c>
      <c r="U109" s="19">
        <v>0.0196720472356414</v>
      </c>
    </row>
    <row r="110" spans="1:21" ht="12.75" customHeight="1">
      <c r="A110" s="5" t="s">
        <v>127</v>
      </c>
      <c r="B110" s="5" t="s">
        <v>41</v>
      </c>
      <c r="C110" s="5" t="s">
        <v>55</v>
      </c>
      <c r="E110" s="4" t="s">
        <v>150</v>
      </c>
      <c r="F110" s="6">
        <v>7315000</v>
      </c>
      <c r="G110" s="6">
        <v>2000000</v>
      </c>
      <c r="H110" s="6">
        <v>0</v>
      </c>
      <c r="I110" s="6">
        <v>0</v>
      </c>
      <c r="J110" s="6">
        <v>0</v>
      </c>
      <c r="K110" s="6">
        <v>9315000</v>
      </c>
      <c r="L110" s="6">
        <v>0</v>
      </c>
      <c r="M110" s="6">
        <v>9131754.88</v>
      </c>
      <c r="N110" s="6">
        <v>9131754.88</v>
      </c>
      <c r="O110" s="6">
        <v>0</v>
      </c>
      <c r="P110" s="6">
        <v>9131754.88</v>
      </c>
      <c r="Q110" s="6">
        <v>183245.12</v>
      </c>
      <c r="R110" s="6">
        <v>9315000</v>
      </c>
      <c r="S110" s="14">
        <v>0.980327952764358</v>
      </c>
      <c r="T110" s="6">
        <v>183245.12</v>
      </c>
      <c r="U110" s="14">
        <v>0.0196720472356414</v>
      </c>
    </row>
    <row r="111" spans="1:21" s="20" customFormat="1" ht="12.75" customHeight="1">
      <c r="A111" s="16" t="s">
        <v>127</v>
      </c>
      <c r="B111" s="16" t="s">
        <v>55</v>
      </c>
      <c r="C111" s="16"/>
      <c r="D111" s="16"/>
      <c r="E111" s="17" t="s">
        <v>151</v>
      </c>
      <c r="F111" s="18">
        <v>11010000</v>
      </c>
      <c r="G111" s="18">
        <v>17212514.3</v>
      </c>
      <c r="H111" s="18">
        <v>0</v>
      </c>
      <c r="I111" s="18">
        <v>0</v>
      </c>
      <c r="J111" s="18">
        <v>0</v>
      </c>
      <c r="K111" s="18">
        <v>28222514.3</v>
      </c>
      <c r="L111" s="18">
        <v>0</v>
      </c>
      <c r="M111" s="18">
        <v>23217746.448</v>
      </c>
      <c r="N111" s="18">
        <v>23217746.448</v>
      </c>
      <c r="O111" s="18">
        <v>0</v>
      </c>
      <c r="P111" s="18">
        <v>23217746.448</v>
      </c>
      <c r="Q111" s="18">
        <v>5004767.852</v>
      </c>
      <c r="R111" s="18">
        <v>28222514.3</v>
      </c>
      <c r="S111" s="19">
        <v>0.822667541282811</v>
      </c>
      <c r="T111" s="18">
        <v>5004767.852</v>
      </c>
      <c r="U111" s="19">
        <v>0.177332458717188</v>
      </c>
    </row>
    <row r="112" spans="1:21" ht="12.75" customHeight="1">
      <c r="A112" s="5" t="s">
        <v>127</v>
      </c>
      <c r="B112" s="5" t="s">
        <v>55</v>
      </c>
      <c r="C112" s="5" t="s">
        <v>38</v>
      </c>
      <c r="E112" s="4" t="s">
        <v>152</v>
      </c>
      <c r="F112" s="6">
        <v>2550000</v>
      </c>
      <c r="G112" s="6">
        <v>-479730</v>
      </c>
      <c r="H112" s="6">
        <v>0</v>
      </c>
      <c r="I112" s="6">
        <v>0</v>
      </c>
      <c r="J112" s="6">
        <v>0</v>
      </c>
      <c r="K112" s="6">
        <v>2070270</v>
      </c>
      <c r="L112" s="6">
        <v>0</v>
      </c>
      <c r="M112" s="6">
        <v>1761251.95</v>
      </c>
      <c r="N112" s="6">
        <v>1761251.95</v>
      </c>
      <c r="O112" s="6">
        <v>0</v>
      </c>
      <c r="P112" s="6">
        <v>1761251.95</v>
      </c>
      <c r="Q112" s="6">
        <v>309018.05</v>
      </c>
      <c r="R112" s="6">
        <v>2070270</v>
      </c>
      <c r="S112" s="14">
        <v>0.850735387171721</v>
      </c>
      <c r="T112" s="6">
        <v>309018.05</v>
      </c>
      <c r="U112" s="14">
        <v>0.149264612828278</v>
      </c>
    </row>
    <row r="113" spans="1:21" ht="12.75" customHeight="1">
      <c r="A113" s="5" t="s">
        <v>127</v>
      </c>
      <c r="B113" s="5" t="s">
        <v>55</v>
      </c>
      <c r="C113" s="5" t="s">
        <v>43</v>
      </c>
      <c r="E113" s="4" t="s">
        <v>153</v>
      </c>
      <c r="F113" s="6">
        <v>775000</v>
      </c>
      <c r="G113" s="6">
        <v>12417</v>
      </c>
      <c r="H113" s="6">
        <v>0</v>
      </c>
      <c r="I113" s="6">
        <v>0</v>
      </c>
      <c r="J113" s="6">
        <v>0</v>
      </c>
      <c r="K113" s="6">
        <v>787417</v>
      </c>
      <c r="L113" s="6">
        <v>0</v>
      </c>
      <c r="M113" s="6">
        <v>115300</v>
      </c>
      <c r="N113" s="6">
        <v>115300</v>
      </c>
      <c r="O113" s="6">
        <v>0</v>
      </c>
      <c r="P113" s="6">
        <v>115300</v>
      </c>
      <c r="Q113" s="6">
        <v>672117</v>
      </c>
      <c r="R113" s="6">
        <v>787416.999999999</v>
      </c>
      <c r="S113" s="14">
        <v>0.146428131472904</v>
      </c>
      <c r="T113" s="6">
        <v>672116.999999999</v>
      </c>
      <c r="U113" s="14">
        <v>0.853571868527095</v>
      </c>
    </row>
    <row r="114" spans="1:21" ht="12.75" customHeight="1">
      <c r="A114" s="5" t="s">
        <v>127</v>
      </c>
      <c r="B114" s="5" t="s">
        <v>55</v>
      </c>
      <c r="C114" s="5" t="s">
        <v>48</v>
      </c>
      <c r="E114" s="4" t="s">
        <v>154</v>
      </c>
      <c r="F114" s="6">
        <v>3370000</v>
      </c>
      <c r="G114" s="6">
        <v>9777977.99</v>
      </c>
      <c r="H114" s="6">
        <v>0</v>
      </c>
      <c r="I114" s="6">
        <v>0</v>
      </c>
      <c r="J114" s="6">
        <v>0</v>
      </c>
      <c r="K114" s="6">
        <v>13147977.99</v>
      </c>
      <c r="L114" s="6">
        <v>0</v>
      </c>
      <c r="M114" s="6">
        <v>10737931.988</v>
      </c>
      <c r="N114" s="6">
        <v>10737931.988</v>
      </c>
      <c r="O114" s="6">
        <v>0</v>
      </c>
      <c r="P114" s="6">
        <v>10737931.988</v>
      </c>
      <c r="Q114" s="6">
        <v>2410046.002</v>
      </c>
      <c r="R114" s="6">
        <v>13147977.99</v>
      </c>
      <c r="S114" s="14">
        <v>0.816698354390841</v>
      </c>
      <c r="T114" s="6">
        <v>2410046.002</v>
      </c>
      <c r="U114" s="14">
        <v>0.183301645609158</v>
      </c>
    </row>
    <row r="115" spans="1:21" ht="12.75" customHeight="1">
      <c r="A115" s="5" t="s">
        <v>127</v>
      </c>
      <c r="B115" s="5" t="s">
        <v>55</v>
      </c>
      <c r="C115" s="5" t="s">
        <v>53</v>
      </c>
      <c r="E115" s="4" t="s">
        <v>155</v>
      </c>
      <c r="F115" s="6">
        <v>805000</v>
      </c>
      <c r="G115" s="6">
        <v>2980682.31</v>
      </c>
      <c r="H115" s="6">
        <v>0</v>
      </c>
      <c r="I115" s="6">
        <v>0</v>
      </c>
      <c r="J115" s="6">
        <v>0</v>
      </c>
      <c r="K115" s="6">
        <v>3785682.31</v>
      </c>
      <c r="L115" s="6">
        <v>0</v>
      </c>
      <c r="M115" s="6">
        <v>3576753.56</v>
      </c>
      <c r="N115" s="6">
        <v>3576753.56</v>
      </c>
      <c r="O115" s="6">
        <v>0</v>
      </c>
      <c r="P115" s="6">
        <v>3576753.56</v>
      </c>
      <c r="Q115" s="6">
        <v>208928.75</v>
      </c>
      <c r="R115" s="6">
        <v>3785682.31</v>
      </c>
      <c r="S115" s="14">
        <v>0.944810807434076</v>
      </c>
      <c r="T115" s="6">
        <v>208928.75</v>
      </c>
      <c r="U115" s="14">
        <v>0.0551891925659234</v>
      </c>
    </row>
    <row r="116" spans="1:21" ht="12.75" customHeight="1">
      <c r="A116" s="5" t="s">
        <v>127</v>
      </c>
      <c r="B116" s="5" t="s">
        <v>55</v>
      </c>
      <c r="C116" s="5" t="s">
        <v>41</v>
      </c>
      <c r="E116" s="4" t="s">
        <v>156</v>
      </c>
      <c r="F116" s="6">
        <v>2650000</v>
      </c>
      <c r="G116" s="6">
        <v>4315167</v>
      </c>
      <c r="H116" s="6">
        <v>0</v>
      </c>
      <c r="I116" s="6">
        <v>0</v>
      </c>
      <c r="J116" s="6">
        <v>0</v>
      </c>
      <c r="K116" s="6">
        <v>6965167</v>
      </c>
      <c r="L116" s="6">
        <v>0</v>
      </c>
      <c r="M116" s="6">
        <v>6199748.48</v>
      </c>
      <c r="N116" s="6">
        <v>6199748.48</v>
      </c>
      <c r="O116" s="6">
        <v>0</v>
      </c>
      <c r="P116" s="6">
        <v>6199748.48</v>
      </c>
      <c r="Q116" s="6">
        <v>765418.52</v>
      </c>
      <c r="R116" s="6">
        <v>6965167</v>
      </c>
      <c r="S116" s="14">
        <v>0.890107657145909</v>
      </c>
      <c r="T116" s="6">
        <v>765418.52</v>
      </c>
      <c r="U116" s="14">
        <v>0.10989234285409</v>
      </c>
    </row>
    <row r="117" spans="1:21" ht="12.75" customHeight="1">
      <c r="A117" s="5" t="s">
        <v>127</v>
      </c>
      <c r="B117" s="5" t="s">
        <v>55</v>
      </c>
      <c r="C117" s="5" t="s">
        <v>88</v>
      </c>
      <c r="E117" s="4" t="s">
        <v>157</v>
      </c>
      <c r="F117" s="6">
        <v>305000</v>
      </c>
      <c r="G117" s="6">
        <v>160000</v>
      </c>
      <c r="H117" s="6">
        <v>0</v>
      </c>
      <c r="I117" s="6">
        <v>0</v>
      </c>
      <c r="J117" s="6">
        <v>0</v>
      </c>
      <c r="K117" s="6">
        <v>465000</v>
      </c>
      <c r="L117" s="6">
        <v>0</v>
      </c>
      <c r="M117" s="6">
        <v>353240</v>
      </c>
      <c r="N117" s="6">
        <v>353240</v>
      </c>
      <c r="O117" s="6">
        <v>0</v>
      </c>
      <c r="P117" s="6">
        <v>353240</v>
      </c>
      <c r="Q117" s="6">
        <v>111760</v>
      </c>
      <c r="R117" s="6">
        <v>465000</v>
      </c>
      <c r="S117" s="14">
        <v>0.759655913978494</v>
      </c>
      <c r="T117" s="6">
        <v>111760</v>
      </c>
      <c r="U117" s="14">
        <v>0.240344086021505</v>
      </c>
    </row>
    <row r="118" spans="1:21" ht="12.75" customHeight="1">
      <c r="A118" s="5" t="s">
        <v>127</v>
      </c>
      <c r="B118" s="5" t="s">
        <v>55</v>
      </c>
      <c r="C118" s="5" t="s">
        <v>90</v>
      </c>
      <c r="E118" s="4" t="s">
        <v>158</v>
      </c>
      <c r="F118" s="6">
        <v>0</v>
      </c>
      <c r="G118" s="6">
        <v>26000</v>
      </c>
      <c r="H118" s="6">
        <v>0</v>
      </c>
      <c r="I118" s="6">
        <v>0</v>
      </c>
      <c r="J118" s="6">
        <v>0</v>
      </c>
      <c r="K118" s="6">
        <v>26000</v>
      </c>
      <c r="L118" s="6">
        <v>0</v>
      </c>
      <c r="M118" s="6">
        <v>22975</v>
      </c>
      <c r="N118" s="6">
        <v>22975</v>
      </c>
      <c r="O118" s="6">
        <v>0</v>
      </c>
      <c r="P118" s="6">
        <v>22975</v>
      </c>
      <c r="Q118" s="6">
        <v>3025</v>
      </c>
      <c r="R118" s="6">
        <v>26000</v>
      </c>
      <c r="S118" s="14">
        <v>0.883653846153846</v>
      </c>
      <c r="T118" s="6">
        <v>3025</v>
      </c>
      <c r="U118" s="14">
        <v>0.116346153846153</v>
      </c>
    </row>
    <row r="119" spans="1:21" ht="12.75" customHeight="1">
      <c r="A119" s="5" t="s">
        <v>127</v>
      </c>
      <c r="B119" s="5" t="s">
        <v>55</v>
      </c>
      <c r="C119" s="5" t="s">
        <v>55</v>
      </c>
      <c r="E119" s="4" t="s">
        <v>159</v>
      </c>
      <c r="F119" s="6">
        <v>555000</v>
      </c>
      <c r="G119" s="6">
        <v>420000</v>
      </c>
      <c r="H119" s="6">
        <v>0</v>
      </c>
      <c r="I119" s="6">
        <v>0</v>
      </c>
      <c r="J119" s="6">
        <v>0</v>
      </c>
      <c r="K119" s="6">
        <v>975000</v>
      </c>
      <c r="L119" s="6">
        <v>0</v>
      </c>
      <c r="M119" s="6">
        <v>450545.47</v>
      </c>
      <c r="N119" s="6">
        <v>450545.47</v>
      </c>
      <c r="O119" s="6">
        <v>0</v>
      </c>
      <c r="P119" s="6">
        <v>450545.47</v>
      </c>
      <c r="Q119" s="6">
        <v>524454.53</v>
      </c>
      <c r="R119" s="6">
        <v>975000</v>
      </c>
      <c r="S119" s="14">
        <v>0.462097917948717</v>
      </c>
      <c r="T119" s="6">
        <v>524454.53</v>
      </c>
      <c r="U119" s="14">
        <v>0.537902082051282</v>
      </c>
    </row>
    <row r="120" spans="1:21" s="20" customFormat="1" ht="12.75" customHeight="1">
      <c r="A120" s="16" t="s">
        <v>160</v>
      </c>
      <c r="B120" s="16"/>
      <c r="C120" s="16"/>
      <c r="D120" s="16"/>
      <c r="E120" s="17" t="s">
        <v>161</v>
      </c>
      <c r="F120" s="18">
        <v>125730</v>
      </c>
      <c r="G120" s="18">
        <v>0</v>
      </c>
      <c r="H120" s="18">
        <v>0</v>
      </c>
      <c r="I120" s="18">
        <v>0</v>
      </c>
      <c r="J120" s="18">
        <v>0</v>
      </c>
      <c r="K120" s="18">
        <v>125730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125730</v>
      </c>
      <c r="R120" s="18">
        <v>125730</v>
      </c>
      <c r="S120" s="19">
        <v>0</v>
      </c>
      <c r="T120" s="18">
        <v>125730</v>
      </c>
      <c r="U120" s="19">
        <v>1</v>
      </c>
    </row>
    <row r="121" spans="1:21" s="20" customFormat="1" ht="12.75" customHeight="1">
      <c r="A121" s="16" t="s">
        <v>160</v>
      </c>
      <c r="B121" s="16" t="s">
        <v>53</v>
      </c>
      <c r="C121" s="16"/>
      <c r="D121" s="16"/>
      <c r="E121" s="17" t="s">
        <v>162</v>
      </c>
      <c r="F121" s="18">
        <v>125730</v>
      </c>
      <c r="G121" s="18">
        <v>0</v>
      </c>
      <c r="H121" s="18">
        <v>0</v>
      </c>
      <c r="I121" s="18">
        <v>0</v>
      </c>
      <c r="J121" s="18">
        <v>0</v>
      </c>
      <c r="K121" s="18">
        <v>125730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125730</v>
      </c>
      <c r="R121" s="18">
        <v>125730</v>
      </c>
      <c r="S121" s="19">
        <v>0</v>
      </c>
      <c r="T121" s="18">
        <v>125730</v>
      </c>
      <c r="U121" s="19">
        <v>1</v>
      </c>
    </row>
    <row r="122" spans="1:21" ht="12.75" customHeight="1">
      <c r="A122" s="5" t="s">
        <v>160</v>
      </c>
      <c r="B122" s="5" t="s">
        <v>53</v>
      </c>
      <c r="C122" s="5" t="s">
        <v>41</v>
      </c>
      <c r="E122" s="4" t="s">
        <v>163</v>
      </c>
      <c r="F122" s="6">
        <v>125730</v>
      </c>
      <c r="G122" s="6">
        <v>0</v>
      </c>
      <c r="H122" s="6">
        <v>0</v>
      </c>
      <c r="I122" s="6">
        <v>0</v>
      </c>
      <c r="J122" s="6">
        <v>0</v>
      </c>
      <c r="K122" s="6">
        <v>125730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125730</v>
      </c>
      <c r="R122" s="6">
        <v>125730</v>
      </c>
      <c r="S122" s="14">
        <v>0</v>
      </c>
      <c r="T122" s="6">
        <v>125730</v>
      </c>
      <c r="U122" s="14">
        <v>1</v>
      </c>
    </row>
    <row r="123" spans="1:21" s="20" customFormat="1" ht="12.75" customHeight="1">
      <c r="A123" s="16" t="s">
        <v>164</v>
      </c>
      <c r="B123" s="16"/>
      <c r="C123" s="16"/>
      <c r="D123" s="16"/>
      <c r="E123" s="17" t="s">
        <v>165</v>
      </c>
      <c r="F123" s="18">
        <v>50017454.78</v>
      </c>
      <c r="G123" s="18">
        <v>135000</v>
      </c>
      <c r="H123" s="18">
        <v>0</v>
      </c>
      <c r="I123" s="18">
        <v>0</v>
      </c>
      <c r="J123" s="18">
        <v>144560000</v>
      </c>
      <c r="K123" s="18">
        <v>194712454.78</v>
      </c>
      <c r="L123" s="18">
        <v>0</v>
      </c>
      <c r="M123" s="18">
        <v>45205386.4598</v>
      </c>
      <c r="N123" s="18">
        <v>45205386.4598</v>
      </c>
      <c r="O123" s="18">
        <v>0.0006</v>
      </c>
      <c r="P123" s="18">
        <v>45205386.4604</v>
      </c>
      <c r="Q123" s="18">
        <v>149507068.3196</v>
      </c>
      <c r="R123" s="18">
        <v>194712454.78</v>
      </c>
      <c r="S123" s="19">
        <v>0.23216484282362</v>
      </c>
      <c r="T123" s="18">
        <v>149507068.3202</v>
      </c>
      <c r="U123" s="19">
        <v>0.767835157176379</v>
      </c>
    </row>
    <row r="124" spans="1:21" s="20" customFormat="1" ht="12.75" customHeight="1">
      <c r="A124" s="16" t="s">
        <v>164</v>
      </c>
      <c r="B124" s="16" t="s">
        <v>38</v>
      </c>
      <c r="C124" s="16"/>
      <c r="D124" s="16"/>
      <c r="E124" s="17" t="s">
        <v>166</v>
      </c>
      <c r="F124" s="18">
        <v>29086164.78</v>
      </c>
      <c r="G124" s="18">
        <v>0</v>
      </c>
      <c r="H124" s="18">
        <v>0</v>
      </c>
      <c r="I124" s="18">
        <v>0</v>
      </c>
      <c r="J124" s="18">
        <v>144560000</v>
      </c>
      <c r="K124" s="18">
        <v>173646164.78</v>
      </c>
      <c r="L124" s="18">
        <v>0</v>
      </c>
      <c r="M124" s="18">
        <v>25163285.9658</v>
      </c>
      <c r="N124" s="18">
        <v>25163285.9658</v>
      </c>
      <c r="O124" s="18">
        <v>0.0006</v>
      </c>
      <c r="P124" s="18">
        <v>25163285.9664</v>
      </c>
      <c r="Q124" s="18">
        <v>148482878.8136</v>
      </c>
      <c r="R124" s="18">
        <v>173646164.78</v>
      </c>
      <c r="S124" s="19">
        <v>0.144911268254501</v>
      </c>
      <c r="T124" s="18">
        <v>148482878.8142</v>
      </c>
      <c r="U124" s="19">
        <v>0.855088731745498</v>
      </c>
    </row>
    <row r="125" spans="1:21" ht="12.75" customHeight="1">
      <c r="A125" s="5" t="s">
        <v>164</v>
      </c>
      <c r="B125" s="5" t="s">
        <v>38</v>
      </c>
      <c r="C125" s="5" t="s">
        <v>43</v>
      </c>
      <c r="E125" s="4" t="s">
        <v>167</v>
      </c>
      <c r="F125" s="6">
        <v>0</v>
      </c>
      <c r="G125" s="6">
        <v>0</v>
      </c>
      <c r="H125" s="6">
        <v>0</v>
      </c>
      <c r="I125" s="6">
        <v>0</v>
      </c>
      <c r="J125" s="6">
        <v>120000000</v>
      </c>
      <c r="K125" s="6">
        <v>120000000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120000000</v>
      </c>
      <c r="R125" s="6">
        <v>120000000</v>
      </c>
      <c r="S125" s="14">
        <v>0</v>
      </c>
      <c r="T125" s="6">
        <v>120000000</v>
      </c>
      <c r="U125" s="14">
        <v>1</v>
      </c>
    </row>
    <row r="126" spans="1:21" ht="12.75" customHeight="1">
      <c r="A126" s="5" t="s">
        <v>164</v>
      </c>
      <c r="B126" s="5" t="s">
        <v>38</v>
      </c>
      <c r="C126" s="5" t="s">
        <v>48</v>
      </c>
      <c r="E126" s="4" t="s">
        <v>168</v>
      </c>
      <c r="F126" s="6">
        <v>3058800</v>
      </c>
      <c r="G126" s="6">
        <v>-3058800</v>
      </c>
      <c r="H126" s="6">
        <v>0</v>
      </c>
      <c r="I126" s="6">
        <v>0</v>
      </c>
      <c r="J126" s="6">
        <v>8560000</v>
      </c>
      <c r="K126" s="6">
        <v>8560000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8560000</v>
      </c>
      <c r="R126" s="6">
        <v>8560000</v>
      </c>
      <c r="S126" s="14">
        <v>0</v>
      </c>
      <c r="T126" s="6">
        <v>8560000</v>
      </c>
      <c r="U126" s="14">
        <v>1</v>
      </c>
    </row>
    <row r="127" spans="1:21" ht="12.75" customHeight="1">
      <c r="A127" s="5" t="s">
        <v>164</v>
      </c>
      <c r="B127" s="5" t="s">
        <v>38</v>
      </c>
      <c r="C127" s="5" t="s">
        <v>53</v>
      </c>
      <c r="E127" s="4" t="s">
        <v>169</v>
      </c>
      <c r="F127" s="6">
        <v>3058800</v>
      </c>
      <c r="G127" s="6">
        <v>-141200</v>
      </c>
      <c r="H127" s="6">
        <v>0</v>
      </c>
      <c r="I127" s="6">
        <v>0</v>
      </c>
      <c r="J127" s="6">
        <v>0</v>
      </c>
      <c r="K127" s="6">
        <v>2917600</v>
      </c>
      <c r="L127" s="6">
        <v>0</v>
      </c>
      <c r="M127" s="6">
        <v>2873108.1454</v>
      </c>
      <c r="N127" s="6">
        <v>2873108.1454</v>
      </c>
      <c r="O127" s="6">
        <v>0.0006</v>
      </c>
      <c r="P127" s="6">
        <v>2873108.146</v>
      </c>
      <c r="Q127" s="6">
        <v>44491.854</v>
      </c>
      <c r="R127" s="6">
        <v>2917600</v>
      </c>
      <c r="S127" s="14">
        <v>0.98475052968193</v>
      </c>
      <c r="T127" s="6">
        <v>44491.8546</v>
      </c>
      <c r="U127" s="14">
        <v>0.0152494703180696</v>
      </c>
    </row>
    <row r="128" spans="1:21" ht="12.75" customHeight="1">
      <c r="A128" s="5" t="s">
        <v>164</v>
      </c>
      <c r="B128" s="5" t="s">
        <v>38</v>
      </c>
      <c r="C128" s="5" t="s">
        <v>41</v>
      </c>
      <c r="E128" s="4" t="s">
        <v>170</v>
      </c>
      <c r="F128" s="6">
        <v>21948964.78</v>
      </c>
      <c r="G128" s="6">
        <v>0</v>
      </c>
      <c r="H128" s="6">
        <v>0</v>
      </c>
      <c r="I128" s="6">
        <v>0</v>
      </c>
      <c r="J128" s="6">
        <v>16000000</v>
      </c>
      <c r="K128" s="6">
        <v>37948964.78</v>
      </c>
      <c r="L128" s="6">
        <v>0</v>
      </c>
      <c r="M128" s="6">
        <v>18579822.8204</v>
      </c>
      <c r="N128" s="6">
        <v>18579822.8204</v>
      </c>
      <c r="O128" s="6">
        <v>0</v>
      </c>
      <c r="P128" s="6">
        <v>18579822.8204</v>
      </c>
      <c r="Q128" s="6">
        <v>19369141.9596</v>
      </c>
      <c r="R128" s="6">
        <v>37948964.78</v>
      </c>
      <c r="S128" s="14">
        <v>0.489600254660754</v>
      </c>
      <c r="T128" s="6">
        <v>19369141.9596</v>
      </c>
      <c r="U128" s="14">
        <v>0.510399745339245</v>
      </c>
    </row>
    <row r="129" spans="1:21" ht="12.75" customHeight="1">
      <c r="A129" s="5" t="s">
        <v>164</v>
      </c>
      <c r="B129" s="5" t="s">
        <v>38</v>
      </c>
      <c r="C129" s="5" t="s">
        <v>88</v>
      </c>
      <c r="E129" s="4" t="s">
        <v>171</v>
      </c>
      <c r="F129" s="6">
        <v>0</v>
      </c>
      <c r="G129" s="6">
        <v>2400000</v>
      </c>
      <c r="H129" s="6">
        <v>0</v>
      </c>
      <c r="I129" s="6">
        <v>0</v>
      </c>
      <c r="J129" s="6">
        <v>0</v>
      </c>
      <c r="K129" s="6">
        <v>2400000</v>
      </c>
      <c r="L129" s="6">
        <v>0</v>
      </c>
      <c r="M129" s="6">
        <v>2373000</v>
      </c>
      <c r="N129" s="6">
        <v>2373000</v>
      </c>
      <c r="O129" s="6">
        <v>0</v>
      </c>
      <c r="P129" s="6">
        <v>2373000</v>
      </c>
      <c r="Q129" s="6">
        <v>27000</v>
      </c>
      <c r="R129" s="6">
        <v>2400000</v>
      </c>
      <c r="S129" s="14">
        <v>0.98875</v>
      </c>
      <c r="T129" s="6">
        <v>27000</v>
      </c>
      <c r="U129" s="14">
        <v>0.01125</v>
      </c>
    </row>
    <row r="130" spans="1:21" ht="12.75" customHeight="1">
      <c r="A130" s="5" t="s">
        <v>164</v>
      </c>
      <c r="B130" s="5" t="s">
        <v>38</v>
      </c>
      <c r="C130" s="5" t="s">
        <v>55</v>
      </c>
      <c r="E130" s="4" t="s">
        <v>172</v>
      </c>
      <c r="F130" s="6">
        <v>1019600</v>
      </c>
      <c r="G130" s="6">
        <v>800000</v>
      </c>
      <c r="H130" s="6">
        <v>0</v>
      </c>
      <c r="I130" s="6">
        <v>0</v>
      </c>
      <c r="J130" s="6">
        <v>0</v>
      </c>
      <c r="K130" s="6">
        <v>1819600</v>
      </c>
      <c r="L130" s="6">
        <v>0</v>
      </c>
      <c r="M130" s="6">
        <v>1337355</v>
      </c>
      <c r="N130" s="6">
        <v>1337355</v>
      </c>
      <c r="O130" s="6">
        <v>0</v>
      </c>
      <c r="P130" s="6">
        <v>1337355</v>
      </c>
      <c r="Q130" s="6">
        <v>482245</v>
      </c>
      <c r="R130" s="6">
        <v>1819600</v>
      </c>
      <c r="S130" s="14">
        <v>0.734971971861947</v>
      </c>
      <c r="T130" s="6">
        <v>482245</v>
      </c>
      <c r="U130" s="14">
        <v>0.265028028138052</v>
      </c>
    </row>
    <row r="131" spans="1:21" s="20" customFormat="1" ht="12.75" customHeight="1">
      <c r="A131" s="16" t="s">
        <v>164</v>
      </c>
      <c r="B131" s="16" t="s">
        <v>43</v>
      </c>
      <c r="C131" s="16"/>
      <c r="D131" s="16"/>
      <c r="E131" s="17" t="s">
        <v>173</v>
      </c>
      <c r="F131" s="18">
        <v>0</v>
      </c>
      <c r="G131" s="18">
        <v>793764.36</v>
      </c>
      <c r="H131" s="18">
        <v>0</v>
      </c>
      <c r="I131" s="18">
        <v>0</v>
      </c>
      <c r="J131" s="18">
        <v>0</v>
      </c>
      <c r="K131" s="18">
        <v>793764.36</v>
      </c>
      <c r="L131" s="18">
        <v>0</v>
      </c>
      <c r="M131" s="18">
        <v>793764.35</v>
      </c>
      <c r="N131" s="18">
        <v>793764.35</v>
      </c>
      <c r="O131" s="18">
        <v>0</v>
      </c>
      <c r="P131" s="18">
        <v>793764.35</v>
      </c>
      <c r="Q131" s="18">
        <v>0.01</v>
      </c>
      <c r="R131" s="18">
        <v>793764.36</v>
      </c>
      <c r="S131" s="19">
        <v>0.999999987401802</v>
      </c>
      <c r="T131" s="18">
        <v>0.01</v>
      </c>
      <c r="U131" s="19">
        <v>1.25981972785978E-08</v>
      </c>
    </row>
    <row r="132" spans="1:21" ht="12.75" customHeight="1">
      <c r="A132" s="5" t="s">
        <v>164</v>
      </c>
      <c r="B132" s="5" t="s">
        <v>43</v>
      </c>
      <c r="C132" s="5" t="s">
        <v>55</v>
      </c>
      <c r="E132" s="4" t="s">
        <v>174</v>
      </c>
      <c r="F132" s="6">
        <v>0</v>
      </c>
      <c r="G132" s="6">
        <v>793764.36</v>
      </c>
      <c r="H132" s="6">
        <v>0</v>
      </c>
      <c r="I132" s="6">
        <v>0</v>
      </c>
      <c r="J132" s="6">
        <v>0</v>
      </c>
      <c r="K132" s="6">
        <v>793764.36</v>
      </c>
      <c r="L132" s="6">
        <v>0</v>
      </c>
      <c r="M132" s="6">
        <v>793764.35</v>
      </c>
      <c r="N132" s="6">
        <v>793764.35</v>
      </c>
      <c r="O132" s="6">
        <v>0</v>
      </c>
      <c r="P132" s="6">
        <v>793764.35</v>
      </c>
      <c r="Q132" s="6">
        <v>0.01</v>
      </c>
      <c r="R132" s="6">
        <v>793764.36</v>
      </c>
      <c r="S132" s="14">
        <v>0.999999987401802</v>
      </c>
      <c r="T132" s="6">
        <v>0.01</v>
      </c>
      <c r="U132" s="14">
        <v>1.25981972785978E-08</v>
      </c>
    </row>
    <row r="133" spans="1:21" s="20" customFormat="1" ht="12.75" customHeight="1">
      <c r="A133" s="16" t="s">
        <v>164</v>
      </c>
      <c r="B133" s="16" t="s">
        <v>55</v>
      </c>
      <c r="C133" s="16"/>
      <c r="D133" s="16"/>
      <c r="E133" s="17" t="s">
        <v>175</v>
      </c>
      <c r="F133" s="18">
        <v>20931290</v>
      </c>
      <c r="G133" s="18">
        <v>-658764.36</v>
      </c>
      <c r="H133" s="18">
        <v>0</v>
      </c>
      <c r="I133" s="18">
        <v>0</v>
      </c>
      <c r="J133" s="18">
        <v>0</v>
      </c>
      <c r="K133" s="18">
        <v>20272525.64</v>
      </c>
      <c r="L133" s="18">
        <v>0</v>
      </c>
      <c r="M133" s="18">
        <v>19248336.144</v>
      </c>
      <c r="N133" s="18">
        <v>19248336.144</v>
      </c>
      <c r="O133" s="18">
        <v>0</v>
      </c>
      <c r="P133" s="18">
        <v>19248336.144</v>
      </c>
      <c r="Q133" s="18">
        <v>1024189.496</v>
      </c>
      <c r="R133" s="18">
        <v>20272525.64</v>
      </c>
      <c r="S133" s="19">
        <v>0.949478939418423</v>
      </c>
      <c r="T133" s="18">
        <v>1024189.496</v>
      </c>
      <c r="U133" s="19">
        <v>0.0505210605815763</v>
      </c>
    </row>
    <row r="134" spans="1:21" ht="12.75" customHeight="1">
      <c r="A134" s="5" t="s">
        <v>164</v>
      </c>
      <c r="B134" s="5" t="s">
        <v>55</v>
      </c>
      <c r="C134" s="5" t="s">
        <v>48</v>
      </c>
      <c r="E134" s="4" t="s">
        <v>176</v>
      </c>
      <c r="F134" s="6">
        <v>20931290</v>
      </c>
      <c r="G134" s="6">
        <v>-658764.36</v>
      </c>
      <c r="H134" s="6">
        <v>0</v>
      </c>
      <c r="I134" s="6">
        <v>0</v>
      </c>
      <c r="J134" s="6">
        <v>0</v>
      </c>
      <c r="K134" s="6">
        <v>20272525.64</v>
      </c>
      <c r="L134" s="6">
        <v>0</v>
      </c>
      <c r="M134" s="6">
        <v>19248336.144</v>
      </c>
      <c r="N134" s="6">
        <v>19248336.144</v>
      </c>
      <c r="O134" s="6">
        <v>0</v>
      </c>
      <c r="P134" s="6">
        <v>19248336.144</v>
      </c>
      <c r="Q134" s="6">
        <v>1024189.496</v>
      </c>
      <c r="R134" s="6">
        <v>20272525.64</v>
      </c>
      <c r="S134" s="14">
        <v>0.949478939418423</v>
      </c>
      <c r="T134" s="6">
        <v>1024189.496</v>
      </c>
      <c r="U134" s="14">
        <v>0.0505210605815763</v>
      </c>
    </row>
    <row r="135" spans="1:21" s="20" customFormat="1" ht="12.75" customHeight="1">
      <c r="A135" s="16" t="s">
        <v>177</v>
      </c>
      <c r="B135" s="16"/>
      <c r="C135" s="16"/>
      <c r="D135" s="16"/>
      <c r="E135" s="17" t="s">
        <v>178</v>
      </c>
      <c r="F135" s="18">
        <v>360931490.07</v>
      </c>
      <c r="G135" s="18">
        <v>66714107.09</v>
      </c>
      <c r="H135" s="18">
        <v>0</v>
      </c>
      <c r="I135" s="18">
        <v>0</v>
      </c>
      <c r="J135" s="18">
        <v>63760653.06</v>
      </c>
      <c r="K135" s="18">
        <v>491406250.22</v>
      </c>
      <c r="L135" s="18">
        <v>0</v>
      </c>
      <c r="M135" s="18">
        <v>449593755.789607</v>
      </c>
      <c r="N135" s="18">
        <v>449593755.789607</v>
      </c>
      <c r="O135" s="18">
        <v>0</v>
      </c>
      <c r="P135" s="18">
        <v>449593755.789607</v>
      </c>
      <c r="Q135" s="18">
        <v>41812494.430393</v>
      </c>
      <c r="R135" s="18">
        <v>491406250.22</v>
      </c>
      <c r="S135" s="19">
        <v>0.914912570990552</v>
      </c>
      <c r="T135" s="18">
        <v>41812494.430393</v>
      </c>
      <c r="U135" s="19">
        <v>0.0850874290094474</v>
      </c>
    </row>
    <row r="136" spans="1:21" s="20" customFormat="1" ht="12.75" customHeight="1">
      <c r="A136" s="16" t="s">
        <v>177</v>
      </c>
      <c r="B136" s="16" t="s">
        <v>38</v>
      </c>
      <c r="C136" s="16"/>
      <c r="D136" s="16"/>
      <c r="E136" s="17" t="s">
        <v>179</v>
      </c>
      <c r="F136" s="18">
        <v>221093798.4</v>
      </c>
      <c r="G136" s="18">
        <v>0</v>
      </c>
      <c r="H136" s="18">
        <v>0</v>
      </c>
      <c r="I136" s="18">
        <v>0</v>
      </c>
      <c r="J136" s="18">
        <v>61968817.26</v>
      </c>
      <c r="K136" s="18">
        <v>283062615.66</v>
      </c>
      <c r="L136" s="18">
        <v>0</v>
      </c>
      <c r="M136" s="18">
        <v>283062567.77</v>
      </c>
      <c r="N136" s="18">
        <v>283062567.77</v>
      </c>
      <c r="O136" s="18">
        <v>0</v>
      </c>
      <c r="P136" s="18">
        <v>283062567.77</v>
      </c>
      <c r="Q136" s="18">
        <v>47.89</v>
      </c>
      <c r="R136" s="18">
        <v>283062615.66</v>
      </c>
      <c r="S136" s="19">
        <v>0.999999830814818</v>
      </c>
      <c r="T136" s="18">
        <v>47.89</v>
      </c>
      <c r="U136" s="19">
        <v>1.69185181477736E-07</v>
      </c>
    </row>
    <row r="137" spans="1:21" ht="12.75" customHeight="1">
      <c r="A137" s="5" t="s">
        <v>177</v>
      </c>
      <c r="B137" s="5" t="s">
        <v>38</v>
      </c>
      <c r="C137" s="5" t="s">
        <v>38</v>
      </c>
      <c r="E137" s="4" t="s">
        <v>180</v>
      </c>
      <c r="F137" s="6">
        <v>28474224.8</v>
      </c>
      <c r="G137" s="6">
        <v>0</v>
      </c>
      <c r="H137" s="6">
        <v>0</v>
      </c>
      <c r="I137" s="6">
        <v>0</v>
      </c>
      <c r="J137" s="6">
        <v>7435041.13</v>
      </c>
      <c r="K137" s="6">
        <v>35909265.93</v>
      </c>
      <c r="L137" s="6">
        <v>0</v>
      </c>
      <c r="M137" s="6">
        <v>35909254.45</v>
      </c>
      <c r="N137" s="6">
        <v>35909254.45</v>
      </c>
      <c r="O137" s="6">
        <v>0</v>
      </c>
      <c r="P137" s="6">
        <v>35909254.45</v>
      </c>
      <c r="Q137" s="6">
        <v>11.48</v>
      </c>
      <c r="R137" s="6">
        <v>35909265.93</v>
      </c>
      <c r="S137" s="14">
        <v>0.999999680305355</v>
      </c>
      <c r="T137" s="6">
        <v>11.48</v>
      </c>
      <c r="U137" s="14">
        <v>3.19694644339949E-07</v>
      </c>
    </row>
    <row r="138" spans="1:21" ht="12.75" customHeight="1">
      <c r="A138" s="5" t="s">
        <v>177</v>
      </c>
      <c r="B138" s="5" t="s">
        <v>38</v>
      </c>
      <c r="C138" s="5" t="s">
        <v>43</v>
      </c>
      <c r="E138" s="4" t="s">
        <v>181</v>
      </c>
      <c r="F138" s="6">
        <v>12900000</v>
      </c>
      <c r="G138" s="6">
        <v>0</v>
      </c>
      <c r="H138" s="6">
        <v>0</v>
      </c>
      <c r="I138" s="6">
        <v>0</v>
      </c>
      <c r="J138" s="6">
        <v>11085436.91</v>
      </c>
      <c r="K138" s="6">
        <v>23985436.91</v>
      </c>
      <c r="L138" s="6">
        <v>0</v>
      </c>
      <c r="M138" s="6">
        <v>23985436.91</v>
      </c>
      <c r="N138" s="6">
        <v>23985436.91</v>
      </c>
      <c r="O138" s="6">
        <v>0</v>
      </c>
      <c r="P138" s="6">
        <v>23985436.91</v>
      </c>
      <c r="Q138" s="6">
        <v>0</v>
      </c>
      <c r="R138" s="6">
        <v>23985436.91</v>
      </c>
      <c r="S138" s="14">
        <v>0.999999999999999</v>
      </c>
      <c r="T138" s="6">
        <v>4E-32</v>
      </c>
      <c r="U138" s="14">
        <v>1.6676786064015E-39</v>
      </c>
    </row>
    <row r="139" spans="1:21" ht="12.75" customHeight="1">
      <c r="A139" s="5" t="s">
        <v>177</v>
      </c>
      <c r="B139" s="5" t="s">
        <v>38</v>
      </c>
      <c r="C139" s="5" t="s">
        <v>48</v>
      </c>
      <c r="E139" s="4" t="s">
        <v>182</v>
      </c>
      <c r="F139" s="6">
        <v>179719573.6</v>
      </c>
      <c r="G139" s="6">
        <v>0</v>
      </c>
      <c r="H139" s="6">
        <v>0</v>
      </c>
      <c r="I139" s="6">
        <v>0</v>
      </c>
      <c r="J139" s="6">
        <v>43448339.22</v>
      </c>
      <c r="K139" s="6">
        <v>223167912.82</v>
      </c>
      <c r="L139" s="6">
        <v>0</v>
      </c>
      <c r="M139" s="6">
        <v>223167876.41</v>
      </c>
      <c r="N139" s="6">
        <v>223167876.41</v>
      </c>
      <c r="O139" s="6">
        <v>0</v>
      </c>
      <c r="P139" s="6">
        <v>223167876.41</v>
      </c>
      <c r="Q139" s="6">
        <v>36.41</v>
      </c>
      <c r="R139" s="6">
        <v>223167912.82</v>
      </c>
      <c r="S139" s="14">
        <v>0.999999836849305</v>
      </c>
      <c r="T139" s="6">
        <v>36.41</v>
      </c>
      <c r="U139" s="14">
        <v>1.63150694649221E-07</v>
      </c>
    </row>
    <row r="140" spans="1:21" s="20" customFormat="1" ht="12.75" customHeight="1">
      <c r="A140" s="16" t="s">
        <v>177</v>
      </c>
      <c r="B140" s="16" t="s">
        <v>48</v>
      </c>
      <c r="C140" s="16"/>
      <c r="D140" s="16"/>
      <c r="E140" s="17" t="s">
        <v>183</v>
      </c>
      <c r="F140" s="18">
        <v>26845694.67</v>
      </c>
      <c r="G140" s="18">
        <v>7100000</v>
      </c>
      <c r="H140" s="18">
        <v>0</v>
      </c>
      <c r="I140" s="18">
        <v>0</v>
      </c>
      <c r="J140" s="18">
        <v>0</v>
      </c>
      <c r="K140" s="18">
        <v>33945694.67</v>
      </c>
      <c r="L140" s="18">
        <v>0</v>
      </c>
      <c r="M140" s="18">
        <v>28809059.619607</v>
      </c>
      <c r="N140" s="18">
        <v>28809059.619607</v>
      </c>
      <c r="O140" s="18">
        <v>0</v>
      </c>
      <c r="P140" s="18">
        <v>28809059.619607</v>
      </c>
      <c r="Q140" s="18">
        <v>5136635.050393</v>
      </c>
      <c r="R140" s="18">
        <v>33945694.67</v>
      </c>
      <c r="S140" s="19">
        <v>0.848680809147424</v>
      </c>
      <c r="T140" s="18">
        <v>5136635.050393</v>
      </c>
      <c r="U140" s="19">
        <v>0.151319190852575</v>
      </c>
    </row>
    <row r="141" spans="1:21" ht="12.75" customHeight="1">
      <c r="A141" s="5" t="s">
        <v>177</v>
      </c>
      <c r="B141" s="5" t="s">
        <v>48</v>
      </c>
      <c r="C141" s="5" t="s">
        <v>38</v>
      </c>
      <c r="E141" s="4" t="s">
        <v>184</v>
      </c>
      <c r="F141" s="6">
        <v>6183158.65</v>
      </c>
      <c r="G141" s="6">
        <v>7100000</v>
      </c>
      <c r="H141" s="6">
        <v>0</v>
      </c>
      <c r="I141" s="6">
        <v>0</v>
      </c>
      <c r="J141" s="6">
        <v>0</v>
      </c>
      <c r="K141" s="6">
        <v>13283158.65</v>
      </c>
      <c r="L141" s="6">
        <v>0</v>
      </c>
      <c r="M141" s="6">
        <v>9541050.12</v>
      </c>
      <c r="N141" s="6">
        <v>9541050.12</v>
      </c>
      <c r="O141" s="6">
        <v>0</v>
      </c>
      <c r="P141" s="6">
        <v>9541050.12</v>
      </c>
      <c r="Q141" s="6">
        <v>3742108.53</v>
      </c>
      <c r="R141" s="6">
        <v>13283158.65</v>
      </c>
      <c r="S141" s="14">
        <v>0.718281725860437</v>
      </c>
      <c r="T141" s="6">
        <v>3742108.53</v>
      </c>
      <c r="U141" s="14">
        <v>0.281718274139562</v>
      </c>
    </row>
    <row r="142" spans="1:21" ht="12.75" customHeight="1">
      <c r="A142" s="5" t="s">
        <v>177</v>
      </c>
      <c r="B142" s="5" t="s">
        <v>48</v>
      </c>
      <c r="C142" s="5" t="s">
        <v>55</v>
      </c>
      <c r="E142" s="4" t="s">
        <v>185</v>
      </c>
      <c r="F142" s="6">
        <v>20662536.02</v>
      </c>
      <c r="G142" s="6">
        <v>0</v>
      </c>
      <c r="H142" s="6">
        <v>0</v>
      </c>
      <c r="I142" s="6">
        <v>0</v>
      </c>
      <c r="J142" s="6">
        <v>0</v>
      </c>
      <c r="K142" s="6">
        <v>20662536.02</v>
      </c>
      <c r="L142" s="6">
        <v>0</v>
      </c>
      <c r="M142" s="6">
        <v>19268009.499607</v>
      </c>
      <c r="N142" s="6">
        <v>19268009.499607</v>
      </c>
      <c r="O142" s="6">
        <v>0</v>
      </c>
      <c r="P142" s="6">
        <v>19268009.499607</v>
      </c>
      <c r="Q142" s="6">
        <v>1394526.520393</v>
      </c>
      <c r="R142" s="6">
        <v>20662536.02</v>
      </c>
      <c r="S142" s="14">
        <v>0.932509420961532</v>
      </c>
      <c r="T142" s="6">
        <v>1394526.520393</v>
      </c>
      <c r="U142" s="14">
        <v>0.0674905790384679</v>
      </c>
    </row>
    <row r="143" spans="1:21" s="20" customFormat="1" ht="12.75" customHeight="1">
      <c r="A143" s="16" t="s">
        <v>177</v>
      </c>
      <c r="B143" s="16" t="s">
        <v>88</v>
      </c>
      <c r="C143" s="16"/>
      <c r="D143" s="16"/>
      <c r="E143" s="17" t="s">
        <v>186</v>
      </c>
      <c r="F143" s="18">
        <v>2491997</v>
      </c>
      <c r="G143" s="18">
        <v>48394107.09</v>
      </c>
      <c r="H143" s="18">
        <v>0</v>
      </c>
      <c r="I143" s="18">
        <v>0</v>
      </c>
      <c r="J143" s="18">
        <v>0</v>
      </c>
      <c r="K143" s="18">
        <v>50886104.09</v>
      </c>
      <c r="L143" s="18">
        <v>0</v>
      </c>
      <c r="M143" s="18">
        <v>14813482.81</v>
      </c>
      <c r="N143" s="18">
        <v>14813482.81</v>
      </c>
      <c r="O143" s="18">
        <v>0</v>
      </c>
      <c r="P143" s="18">
        <v>14813482.81</v>
      </c>
      <c r="Q143" s="18">
        <v>36072621.28</v>
      </c>
      <c r="R143" s="18">
        <v>50886104.09</v>
      </c>
      <c r="S143" s="19">
        <v>0.291110570850541</v>
      </c>
      <c r="T143" s="18">
        <v>36072621.28</v>
      </c>
      <c r="U143" s="19">
        <v>0.708889429149458</v>
      </c>
    </row>
    <row r="144" spans="1:21" ht="12.75" customHeight="1">
      <c r="A144" s="5" t="s">
        <v>177</v>
      </c>
      <c r="B144" s="5" t="s">
        <v>88</v>
      </c>
      <c r="C144" s="5" t="s">
        <v>38</v>
      </c>
      <c r="E144" s="4" t="s">
        <v>187</v>
      </c>
      <c r="F144" s="6">
        <v>1491997</v>
      </c>
      <c r="G144" s="6">
        <v>46194107.09</v>
      </c>
      <c r="H144" s="6">
        <v>0</v>
      </c>
      <c r="I144" s="6">
        <v>0</v>
      </c>
      <c r="J144" s="6">
        <v>0</v>
      </c>
      <c r="K144" s="6">
        <v>47686104.09</v>
      </c>
      <c r="L144" s="6">
        <v>0</v>
      </c>
      <c r="M144" s="6">
        <v>11810160.13</v>
      </c>
      <c r="N144" s="6">
        <v>11810160.13</v>
      </c>
      <c r="O144" s="6">
        <v>0</v>
      </c>
      <c r="P144" s="6">
        <v>11810160.13</v>
      </c>
      <c r="Q144" s="6">
        <v>35875943.96</v>
      </c>
      <c r="R144" s="6">
        <v>47686104.09</v>
      </c>
      <c r="S144" s="14">
        <v>0.247664604927888</v>
      </c>
      <c r="T144" s="6">
        <v>35875943.96</v>
      </c>
      <c r="U144" s="14">
        <v>0.752335395072111</v>
      </c>
    </row>
    <row r="145" spans="1:21" ht="12.75" customHeight="1">
      <c r="A145" s="5" t="s">
        <v>177</v>
      </c>
      <c r="B145" s="5" t="s">
        <v>88</v>
      </c>
      <c r="C145" s="5" t="s">
        <v>43</v>
      </c>
      <c r="E145" s="4" t="s">
        <v>188</v>
      </c>
      <c r="F145" s="6">
        <v>1000000</v>
      </c>
      <c r="G145" s="6">
        <v>2200000</v>
      </c>
      <c r="H145" s="6">
        <v>0</v>
      </c>
      <c r="I145" s="6">
        <v>0</v>
      </c>
      <c r="J145" s="6">
        <v>0</v>
      </c>
      <c r="K145" s="6">
        <v>3200000</v>
      </c>
      <c r="L145" s="6">
        <v>0</v>
      </c>
      <c r="M145" s="6">
        <v>3003322.68</v>
      </c>
      <c r="N145" s="6">
        <v>3003322.68</v>
      </c>
      <c r="O145" s="6">
        <v>0</v>
      </c>
      <c r="P145" s="6">
        <v>3003322.68</v>
      </c>
      <c r="Q145" s="6">
        <v>196677.32</v>
      </c>
      <c r="R145" s="6">
        <v>3200000</v>
      </c>
      <c r="S145" s="14">
        <v>0.9385383375</v>
      </c>
      <c r="T145" s="6">
        <v>196677.32</v>
      </c>
      <c r="U145" s="14">
        <v>0.0614616625</v>
      </c>
    </row>
    <row r="146" spans="1:21" s="20" customFormat="1" ht="12.75" customHeight="1">
      <c r="A146" s="16" t="s">
        <v>177</v>
      </c>
      <c r="B146" s="16" t="s">
        <v>90</v>
      </c>
      <c r="C146" s="16"/>
      <c r="D146" s="16"/>
      <c r="E146" s="17" t="s">
        <v>189</v>
      </c>
      <c r="F146" s="18">
        <v>110500000</v>
      </c>
      <c r="G146" s="18">
        <v>11220000</v>
      </c>
      <c r="H146" s="18">
        <v>0</v>
      </c>
      <c r="I146" s="18">
        <v>0</v>
      </c>
      <c r="J146" s="18">
        <v>1791835.8</v>
      </c>
      <c r="K146" s="18">
        <v>123511835.8</v>
      </c>
      <c r="L146" s="18">
        <v>0</v>
      </c>
      <c r="M146" s="18">
        <v>122908645.59</v>
      </c>
      <c r="N146" s="18">
        <v>122908645.59</v>
      </c>
      <c r="O146" s="18">
        <v>0</v>
      </c>
      <c r="P146" s="18">
        <v>122908645.59</v>
      </c>
      <c r="Q146" s="18">
        <v>603190.21</v>
      </c>
      <c r="R146" s="18">
        <v>123511835.8</v>
      </c>
      <c r="S146" s="19">
        <v>0.995116336777823</v>
      </c>
      <c r="T146" s="18">
        <v>603190.21</v>
      </c>
      <c r="U146" s="19">
        <v>0.0048836632221768</v>
      </c>
    </row>
    <row r="147" spans="1:21" ht="12.75" customHeight="1">
      <c r="A147" s="5" t="s">
        <v>177</v>
      </c>
      <c r="B147" s="5" t="s">
        <v>90</v>
      </c>
      <c r="C147" s="5" t="s">
        <v>38</v>
      </c>
      <c r="E147" s="4" t="s">
        <v>190</v>
      </c>
      <c r="F147" s="6">
        <v>110500000</v>
      </c>
      <c r="G147" s="6">
        <v>11220000</v>
      </c>
      <c r="H147" s="6">
        <v>0</v>
      </c>
      <c r="I147" s="6">
        <v>0</v>
      </c>
      <c r="J147" s="6">
        <v>1791835.8</v>
      </c>
      <c r="K147" s="6">
        <v>123511835.8</v>
      </c>
      <c r="L147" s="6">
        <v>0</v>
      </c>
      <c r="M147" s="6">
        <v>122908645.59</v>
      </c>
      <c r="N147" s="6">
        <v>122908645.59</v>
      </c>
      <c r="O147" s="6">
        <v>0</v>
      </c>
      <c r="P147" s="6">
        <v>122908645.59</v>
      </c>
      <c r="Q147" s="6">
        <v>603190.21</v>
      </c>
      <c r="R147" s="6">
        <v>123511835.8</v>
      </c>
      <c r="S147" s="14">
        <v>0.995116336777823</v>
      </c>
      <c r="T147" s="6">
        <v>603190.21</v>
      </c>
      <c r="U147" s="14">
        <v>0.0048836632221768</v>
      </c>
    </row>
    <row r="148" spans="1:21" s="20" customFormat="1" ht="12.75" customHeight="1">
      <c r="A148" s="16" t="s">
        <v>191</v>
      </c>
      <c r="B148" s="16"/>
      <c r="C148" s="16"/>
      <c r="D148" s="16"/>
      <c r="E148" s="17" t="s">
        <v>192</v>
      </c>
      <c r="F148" s="18">
        <v>75397459.2</v>
      </c>
      <c r="G148" s="18">
        <v>-13078639.05</v>
      </c>
      <c r="H148" s="18">
        <v>0</v>
      </c>
      <c r="I148" s="18">
        <v>0</v>
      </c>
      <c r="J148" s="18">
        <v>0</v>
      </c>
      <c r="K148" s="18">
        <v>62318820.15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62318820.15</v>
      </c>
      <c r="R148" s="18">
        <v>62318820.15</v>
      </c>
      <c r="S148" s="19">
        <v>0</v>
      </c>
      <c r="T148" s="18">
        <v>62318820.15</v>
      </c>
      <c r="U148" s="19">
        <v>1</v>
      </c>
    </row>
    <row r="149" spans="1:21" s="20" customFormat="1" ht="12.75" customHeight="1">
      <c r="A149" s="16" t="s">
        <v>191</v>
      </c>
      <c r="B149" s="16" t="s">
        <v>43</v>
      </c>
      <c r="C149" s="16"/>
      <c r="D149" s="16"/>
      <c r="E149" s="17" t="s">
        <v>193</v>
      </c>
      <c r="F149" s="18">
        <v>75397459.2</v>
      </c>
      <c r="G149" s="18">
        <v>-13078639.05</v>
      </c>
      <c r="H149" s="18">
        <v>0</v>
      </c>
      <c r="I149" s="18">
        <v>0</v>
      </c>
      <c r="J149" s="18">
        <v>0</v>
      </c>
      <c r="K149" s="18">
        <v>62318820.15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62318820.15</v>
      </c>
      <c r="R149" s="18">
        <v>62318820.15</v>
      </c>
      <c r="S149" s="19">
        <v>0</v>
      </c>
      <c r="T149" s="18">
        <v>62318820.15</v>
      </c>
      <c r="U149" s="19">
        <v>1</v>
      </c>
    </row>
    <row r="150" spans="1:21" ht="12.75" customHeight="1">
      <c r="A150" s="5" t="s">
        <v>191</v>
      </c>
      <c r="B150" s="5" t="s">
        <v>43</v>
      </c>
      <c r="C150" s="5" t="s">
        <v>38</v>
      </c>
      <c r="E150" s="4" t="s">
        <v>194</v>
      </c>
      <c r="F150" s="6">
        <v>75397459.2</v>
      </c>
      <c r="G150" s="6">
        <v>-13078639.05</v>
      </c>
      <c r="H150" s="6">
        <v>0</v>
      </c>
      <c r="I150" s="6">
        <v>0</v>
      </c>
      <c r="J150" s="6">
        <v>0</v>
      </c>
      <c r="K150" s="6">
        <v>62318820.15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62318820.15</v>
      </c>
      <c r="R150" s="6">
        <v>62318820.15</v>
      </c>
      <c r="S150" s="14">
        <v>0</v>
      </c>
      <c r="T150" s="6">
        <v>62318820.15</v>
      </c>
      <c r="U150" s="14">
        <v>1</v>
      </c>
    </row>
    <row r="151" spans="1:21" s="20" customFormat="1" ht="12.75" customHeight="1">
      <c r="A151" s="16"/>
      <c r="B151" s="16"/>
      <c r="C151" s="16"/>
      <c r="D151" s="16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9"/>
      <c r="T151" s="18"/>
      <c r="U151" s="19"/>
    </row>
    <row r="152" spans="1:21" s="20" customFormat="1" ht="12.75" customHeight="1">
      <c r="A152" s="16"/>
      <c r="B152" s="16"/>
      <c r="C152" s="16"/>
      <c r="D152" s="16"/>
      <c r="E152" s="17" t="s">
        <v>195</v>
      </c>
      <c r="F152" s="18">
        <v>3525515669.93</v>
      </c>
      <c r="G152" s="18">
        <v>0</v>
      </c>
      <c r="H152" s="18">
        <v>0</v>
      </c>
      <c r="I152" s="18">
        <v>0</v>
      </c>
      <c r="J152" s="18">
        <v>364320653.06</v>
      </c>
      <c r="K152" s="18">
        <v>3889836322.99</v>
      </c>
      <c r="L152" s="18">
        <v>0</v>
      </c>
      <c r="M152" s="18">
        <v>3163350697.5572</v>
      </c>
      <c r="N152" s="18">
        <v>3163350697.5572</v>
      </c>
      <c r="O152" s="18">
        <v>0.0046</v>
      </c>
      <c r="P152" s="18">
        <v>3163350697.5618</v>
      </c>
      <c r="Q152" s="18">
        <v>726485625.428197</v>
      </c>
      <c r="R152" s="18">
        <v>3889836322.98999</v>
      </c>
      <c r="S152" s="19">
        <v>0.813234911417977</v>
      </c>
      <c r="T152" s="18">
        <v>726485625.432796</v>
      </c>
      <c r="U152" s="19">
        <v>0.186765088582022</v>
      </c>
    </row>
  </sheetData>
  <sheetProtection/>
  <printOptions/>
  <pageMargins left="0.5" right="0.5" top="0.5" bottom="1" header="0.5" footer="0.5"/>
  <pageSetup fitToHeight="0" fitToWidth="1" horizontalDpi="300" verticalDpi="300" orientation="landscape" scale="55" r:id="rId1"/>
  <headerFooter alignWithMargins="0">
    <oddFooter>&amp;L&amp;"Times New Roman,Regular"Archivo: &amp;F&amp;R&amp;"Times New Roman,Regular"Página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2023-02-10T16:25:09Z</dcterms:created>
  <dcterms:modified xsi:type="dcterms:W3CDTF">2023-02-10T16:25:15Z</dcterms:modified>
  <cp:category/>
  <cp:version/>
  <cp:contentType/>
  <cp:contentStatus/>
</cp:coreProperties>
</file>