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60" windowWidth="23715" windowHeight="11310"/>
  </bookViews>
  <sheets>
    <sheet name="INGRESOS" sheetId="4" r:id="rId1"/>
    <sheet name="EGRES-PROGR 1" sheetId="2" r:id="rId2"/>
    <sheet name="EGRES-PROGR 2" sheetId="3" r:id="rId3"/>
  </sheets>
  <calcPr calcId="152511"/>
</workbook>
</file>

<file path=xl/calcChain.xml><?xml version="1.0" encoding="utf-8"?>
<calcChain xmlns="http://schemas.openxmlformats.org/spreadsheetml/2006/main">
  <c r="D8" i="3" l="1"/>
  <c r="D12" i="3"/>
  <c r="D14" i="3"/>
  <c r="D16" i="3"/>
  <c r="D18" i="3"/>
  <c r="D20" i="3"/>
  <c r="D22" i="3"/>
  <c r="D24" i="3"/>
  <c r="D26" i="3"/>
  <c r="D28" i="3"/>
  <c r="D30" i="3"/>
  <c r="D32" i="3"/>
  <c r="D34" i="3"/>
  <c r="D36" i="3"/>
  <c r="D38" i="3"/>
  <c r="D40" i="3"/>
  <c r="D42" i="3"/>
  <c r="D44" i="3"/>
  <c r="D46" i="3"/>
  <c r="D48" i="3"/>
  <c r="D50" i="3"/>
  <c r="D52" i="3"/>
  <c r="D54" i="3"/>
  <c r="D56" i="3"/>
  <c r="D58" i="3"/>
  <c r="D60" i="3"/>
  <c r="D62" i="3"/>
  <c r="D64" i="3"/>
  <c r="D66" i="3"/>
  <c r="D68" i="3"/>
  <c r="D70" i="3"/>
  <c r="D72" i="3"/>
  <c r="D74" i="3"/>
  <c r="D76" i="3"/>
  <c r="D78" i="3"/>
  <c r="D80" i="3"/>
  <c r="D82" i="3"/>
  <c r="D84" i="3"/>
  <c r="D86" i="3"/>
  <c r="D88" i="3"/>
  <c r="D90" i="3"/>
  <c r="D92" i="3"/>
  <c r="D94" i="3"/>
  <c r="D96" i="3"/>
  <c r="D98" i="3"/>
  <c r="D100" i="3"/>
  <c r="D102" i="3"/>
  <c r="D104" i="3"/>
  <c r="D106" i="3"/>
  <c r="D108" i="3"/>
  <c r="D110" i="3"/>
  <c r="D112" i="3"/>
  <c r="D114" i="3"/>
  <c r="D116" i="3"/>
  <c r="D118" i="3"/>
  <c r="D120" i="3"/>
  <c r="D7" i="3"/>
  <c r="C121" i="3"/>
  <c r="D9" i="3" s="1"/>
  <c r="C134" i="2"/>
  <c r="D9" i="2" s="1"/>
  <c r="C37" i="4"/>
  <c r="D7" i="4" s="1"/>
  <c r="D9" i="4"/>
  <c r="D10" i="4"/>
  <c r="D13" i="4"/>
  <c r="D14" i="4"/>
  <c r="D17" i="4"/>
  <c r="D18" i="4"/>
  <c r="D21" i="4"/>
  <c r="D22" i="4"/>
  <c r="D25" i="4"/>
  <c r="D26" i="4"/>
  <c r="D29" i="4"/>
  <c r="D30" i="4"/>
  <c r="D31" i="4"/>
  <c r="D33" i="4"/>
  <c r="D34" i="4"/>
  <c r="D35" i="4"/>
  <c r="D37" i="4"/>
  <c r="D6" i="4"/>
  <c r="D128" i="2" l="1"/>
  <c r="D116" i="2"/>
  <c r="D104" i="2"/>
  <c r="D92" i="2"/>
  <c r="D80" i="2"/>
  <c r="D68" i="2"/>
  <c r="D56" i="2"/>
  <c r="D44" i="2"/>
  <c r="D40" i="2"/>
  <c r="D32" i="2"/>
  <c r="D16" i="2"/>
  <c r="D8" i="2"/>
  <c r="D36" i="4"/>
  <c r="D32" i="4"/>
  <c r="D28" i="4"/>
  <c r="D24" i="4"/>
  <c r="D20" i="4"/>
  <c r="D16" i="4"/>
  <c r="D12" i="4"/>
  <c r="D8" i="4"/>
  <c r="D7" i="2"/>
  <c r="D131" i="2"/>
  <c r="D127" i="2"/>
  <c r="D123" i="2"/>
  <c r="D119" i="2"/>
  <c r="D115" i="2"/>
  <c r="D111" i="2"/>
  <c r="D107" i="2"/>
  <c r="D103" i="2"/>
  <c r="D99" i="2"/>
  <c r="D95" i="2"/>
  <c r="D91" i="2"/>
  <c r="D87" i="2"/>
  <c r="D83" i="2"/>
  <c r="D79" i="2"/>
  <c r="D75" i="2"/>
  <c r="D71" i="2"/>
  <c r="D67" i="2"/>
  <c r="D63" i="2"/>
  <c r="D59" i="2"/>
  <c r="D55" i="2"/>
  <c r="D51" i="2"/>
  <c r="D47" i="2"/>
  <c r="D43" i="2"/>
  <c r="D39" i="2"/>
  <c r="D35" i="2"/>
  <c r="D31" i="2"/>
  <c r="D27" i="2"/>
  <c r="D23" i="2"/>
  <c r="D19" i="2"/>
  <c r="D15" i="2"/>
  <c r="D11" i="2"/>
  <c r="D119" i="3"/>
  <c r="D115" i="3"/>
  <c r="D111" i="3"/>
  <c r="D107" i="3"/>
  <c r="D103" i="3"/>
  <c r="D99" i="3"/>
  <c r="D95" i="3"/>
  <c r="D91" i="3"/>
  <c r="D87" i="3"/>
  <c r="D83" i="3"/>
  <c r="D79" i="3"/>
  <c r="D75" i="3"/>
  <c r="D71" i="3"/>
  <c r="D67" i="3"/>
  <c r="D63" i="3"/>
  <c r="D59" i="3"/>
  <c r="D55" i="3"/>
  <c r="D51" i="3"/>
  <c r="D47" i="3"/>
  <c r="D43" i="3"/>
  <c r="D39" i="3"/>
  <c r="D35" i="3"/>
  <c r="D31" i="3"/>
  <c r="D27" i="3"/>
  <c r="D23" i="3"/>
  <c r="D19" i="3"/>
  <c r="D15" i="3"/>
  <c r="D11" i="3"/>
  <c r="D132" i="2"/>
  <c r="D120" i="2"/>
  <c r="D108" i="2"/>
  <c r="D96" i="2"/>
  <c r="D84" i="2"/>
  <c r="D72" i="2"/>
  <c r="D60" i="2"/>
  <c r="D48" i="2"/>
  <c r="D36" i="2"/>
  <c r="D28" i="2"/>
  <c r="D20" i="2"/>
  <c r="D12" i="2"/>
  <c r="D27" i="4"/>
  <c r="D23" i="4"/>
  <c r="D19" i="4"/>
  <c r="D15" i="4"/>
  <c r="D11" i="4"/>
  <c r="D134" i="2"/>
  <c r="D130" i="2"/>
  <c r="D126" i="2"/>
  <c r="D122" i="2"/>
  <c r="D118" i="2"/>
  <c r="D114" i="2"/>
  <c r="D110" i="2"/>
  <c r="D106" i="2"/>
  <c r="D102" i="2"/>
  <c r="D98" i="2"/>
  <c r="D94" i="2"/>
  <c r="D90" i="2"/>
  <c r="D86" i="2"/>
  <c r="D82" i="2"/>
  <c r="D78" i="2"/>
  <c r="D74" i="2"/>
  <c r="D70" i="2"/>
  <c r="D66" i="2"/>
  <c r="D62" i="2"/>
  <c r="D58" i="2"/>
  <c r="D54" i="2"/>
  <c r="D50" i="2"/>
  <c r="D46" i="2"/>
  <c r="D42" i="2"/>
  <c r="D38" i="2"/>
  <c r="D34" i="2"/>
  <c r="D30" i="2"/>
  <c r="D26" i="2"/>
  <c r="D22" i="2"/>
  <c r="D18" i="2"/>
  <c r="D14" i="2"/>
  <c r="D10" i="2"/>
  <c r="D10" i="3"/>
  <c r="D124" i="2"/>
  <c r="D112" i="2"/>
  <c r="D100" i="2"/>
  <c r="D88" i="2"/>
  <c r="D76" i="2"/>
  <c r="D64" i="2"/>
  <c r="D52" i="2"/>
  <c r="D24" i="2"/>
  <c r="D133" i="2"/>
  <c r="D129" i="2"/>
  <c r="D125" i="2"/>
  <c r="D121" i="2"/>
  <c r="D117" i="2"/>
  <c r="D113" i="2"/>
  <c r="D109" i="2"/>
  <c r="D105" i="2"/>
  <c r="D101" i="2"/>
  <c r="D97" i="2"/>
  <c r="D93" i="2"/>
  <c r="D89" i="2"/>
  <c r="D85" i="2"/>
  <c r="D81" i="2"/>
  <c r="D77" i="2"/>
  <c r="D73" i="2"/>
  <c r="D69" i="2"/>
  <c r="D65" i="2"/>
  <c r="D61" i="2"/>
  <c r="D57" i="2"/>
  <c r="D53" i="2"/>
  <c r="D49" i="2"/>
  <c r="D45" i="2"/>
  <c r="D41" i="2"/>
  <c r="D37" i="2"/>
  <c r="D33" i="2"/>
  <c r="D29" i="2"/>
  <c r="D25" i="2"/>
  <c r="D21" i="2"/>
  <c r="D17" i="2"/>
  <c r="D13" i="2"/>
  <c r="D121" i="3"/>
  <c r="D117" i="3"/>
  <c r="D113" i="3"/>
  <c r="D109" i="3"/>
  <c r="D105" i="3"/>
  <c r="D101" i="3"/>
  <c r="D97" i="3"/>
  <c r="D93" i="3"/>
  <c r="D89" i="3"/>
  <c r="D85" i="3"/>
  <c r="D81" i="3"/>
  <c r="D77" i="3"/>
  <c r="D73" i="3"/>
  <c r="D69" i="3"/>
  <c r="D65" i="3"/>
  <c r="D61" i="3"/>
  <c r="D57" i="3"/>
  <c r="D53" i="3"/>
  <c r="D49" i="3"/>
  <c r="D45" i="3"/>
  <c r="D41" i="3"/>
  <c r="D37" i="3"/>
  <c r="D33" i="3"/>
  <c r="D29" i="3"/>
  <c r="D25" i="3"/>
  <c r="D21" i="3"/>
  <c r="D17" i="3"/>
  <c r="D13" i="3"/>
</calcChain>
</file>

<file path=xl/sharedStrings.xml><?xml version="1.0" encoding="utf-8"?>
<sst xmlns="http://schemas.openxmlformats.org/spreadsheetml/2006/main" count="568" uniqueCount="353">
  <si>
    <t>REMUNERACIONES</t>
  </si>
  <si>
    <t>Suplencias</t>
  </si>
  <si>
    <t>Tiempo extraordinario</t>
  </si>
  <si>
    <t>Recargo de funciones</t>
  </si>
  <si>
    <t>Dietas</t>
  </si>
  <si>
    <t>INCENTIVOS SALARIALES</t>
  </si>
  <si>
    <t>Restricción al ejercicio liberal de la profesión</t>
  </si>
  <si>
    <t>Decimotercer mes</t>
  </si>
  <si>
    <t>Salario escolar</t>
  </si>
  <si>
    <t>Otros incentivos salariales</t>
  </si>
  <si>
    <t>CONTRIBUCIONES PATRONALES AL DESARROLLO Y LA SEGURIDAD SOCIAL</t>
  </si>
  <si>
    <t>SERVICIOS</t>
  </si>
  <si>
    <t>ALQUILERES</t>
  </si>
  <si>
    <t>Alquiler de edificios, locales y terrenos</t>
  </si>
  <si>
    <t>Alquiler de maquinaria, equipo y mobiliario</t>
  </si>
  <si>
    <t>Servicio de agua y alcantarillado</t>
  </si>
  <si>
    <t>Servicio de energía eléctrica</t>
  </si>
  <si>
    <t>Servicio de correo</t>
  </si>
  <si>
    <t>Servicio de telecomunicaciones</t>
  </si>
  <si>
    <t>Otros servicios básicos</t>
  </si>
  <si>
    <t>SERVICIOS COMERCIALES Y FINANCIEROS</t>
  </si>
  <si>
    <t>Información</t>
  </si>
  <si>
    <t>Publicidad y propaganda</t>
  </si>
  <si>
    <t>Impresión, encuadernación y otros</t>
  </si>
  <si>
    <t>Descripción</t>
  </si>
  <si>
    <t>Transporte de bienes</t>
  </si>
  <si>
    <t>Servicios aduaneros</t>
  </si>
  <si>
    <t>Comisiones y gastos por servicios financieros y comerciales</t>
  </si>
  <si>
    <t>Servicios de transferencia electrónica de información</t>
  </si>
  <si>
    <t>SERVICIOS DE GESTIÓN Y APOYO</t>
  </si>
  <si>
    <t>Servicios de ingeniería</t>
  </si>
  <si>
    <t>Servicios de desarrollo de sistemas informáticos</t>
  </si>
  <si>
    <t>Servicios generales</t>
  </si>
  <si>
    <t>Otros servicios de gestión y apoyo</t>
  </si>
  <si>
    <t>Transporte dentro del país</t>
  </si>
  <si>
    <t>Viáticos dentro del país</t>
  </si>
  <si>
    <t>Transporte en el exterior</t>
  </si>
  <si>
    <t>Viáticos en el exterior</t>
  </si>
  <si>
    <t>Seguros</t>
  </si>
  <si>
    <t>CAPACITACIÓN Y PROTOCOLO</t>
  </si>
  <si>
    <t>Actividades de capacitación</t>
  </si>
  <si>
    <t>Actividades protocolarias y sociales</t>
  </si>
  <si>
    <t>Gastos de representación institucional</t>
  </si>
  <si>
    <t>IMPUESTOS</t>
  </si>
  <si>
    <t>Otros impuestos</t>
  </si>
  <si>
    <t>SERVICIOS DIVERSOS</t>
  </si>
  <si>
    <t>Intereses moratorios y multas</t>
  </si>
  <si>
    <t>Deducibles</t>
  </si>
  <si>
    <t>Otros servicios no especificados</t>
  </si>
  <si>
    <t>MATERIALES Y SUMINISTROS</t>
  </si>
  <si>
    <t>Combustibles y lubricantes</t>
  </si>
  <si>
    <t>Productos farmacéuticos y medicinales</t>
  </si>
  <si>
    <t>Productos veterinarios</t>
  </si>
  <si>
    <t>Tintas, pinturas y diluyentes</t>
  </si>
  <si>
    <t>ALIMENTOS Y PRODUCTOS AGROPECUARIOS</t>
  </si>
  <si>
    <t>Productos pecuarios y otras especies</t>
  </si>
  <si>
    <t>Alimentos y bebidas</t>
  </si>
  <si>
    <t>MATERIALES Y PRODUCTOS DE USO EN LA CONSTRUCCIÓN Y MANTENIMIENTO</t>
  </si>
  <si>
    <t>Materiales y productos metálicos</t>
  </si>
  <si>
    <t>Materiales y productos minerales y asfálticos</t>
  </si>
  <si>
    <t>Madera y sus derivados</t>
  </si>
  <si>
    <t>Materiales y productos eléctricos, telefónicos y de cómputo</t>
  </si>
  <si>
    <t>Materiales y productos de vidrio</t>
  </si>
  <si>
    <t>Materiales y productos de plástico</t>
  </si>
  <si>
    <t>HERRAMIENTAS, REPUESTOS Y ACCESORIOS</t>
  </si>
  <si>
    <t>Herramientas e instrumentos</t>
  </si>
  <si>
    <t>Repuestos y accesorios</t>
  </si>
  <si>
    <t>BIENES PARA LA PRODUCCIÓN Y COMERCIALIZACIÓN</t>
  </si>
  <si>
    <t>Otros bienes para la producción y comercialización</t>
  </si>
  <si>
    <t>Productos de papel, cartón e impresos</t>
  </si>
  <si>
    <t>Textiles y vestuario</t>
  </si>
  <si>
    <t>INTERESES Y COMISIONES</t>
  </si>
  <si>
    <t>COMISIONES Y OTROS GASTOS</t>
  </si>
  <si>
    <t>Diferencias por tipo de cambio</t>
  </si>
  <si>
    <t>BIENES DURADEROS</t>
  </si>
  <si>
    <t>MAQUINARIA, EQUIPO Y MOBILIARIO</t>
  </si>
  <si>
    <t>Maquinaria y equipo para la producción</t>
  </si>
  <si>
    <t>Equipo de comunicación</t>
  </si>
  <si>
    <t>Equipo y mobiliario de oficina</t>
  </si>
  <si>
    <t>Equipo y programas de cómputo</t>
  </si>
  <si>
    <t>Equipo y mobiliario educacional, deportivo y recreativo</t>
  </si>
  <si>
    <t>BIENES DURADEROS DIVERSOS</t>
  </si>
  <si>
    <t>Bienes intangibles</t>
  </si>
  <si>
    <t>TRANSFERENCIAS CORRIENTES A PERSONAS</t>
  </si>
  <si>
    <t>Otras transferencias a personas</t>
  </si>
  <si>
    <t>PRESTACIONES</t>
  </si>
  <si>
    <t>OTRAS TRANSFERENCIAS CORRIENTES AL SECTOR PRIVADO</t>
  </si>
  <si>
    <t>Indemnizaciones</t>
  </si>
  <si>
    <t>Reintegros o devoluciones</t>
  </si>
  <si>
    <t>Cuenta</t>
  </si>
  <si>
    <t>Monto Inicial</t>
  </si>
  <si>
    <t>0.00.00</t>
  </si>
  <si>
    <t>0.01.00</t>
  </si>
  <si>
    <t>REMUNERACIONES BÁSICAS</t>
  </si>
  <si>
    <t>0.01.01</t>
  </si>
  <si>
    <t>Sueldos para cargos fijos</t>
  </si>
  <si>
    <t>0.01.05</t>
  </si>
  <si>
    <t>0.02.00</t>
  </si>
  <si>
    <t>REMUNERACIONES EVENTUALES</t>
  </si>
  <si>
    <t>0.02.01</t>
  </si>
  <si>
    <t>0.02.02</t>
  </si>
  <si>
    <t>0.02.05</t>
  </si>
  <si>
    <t>0.03.00</t>
  </si>
  <si>
    <t>0.03.01</t>
  </si>
  <si>
    <t>Retribución por años servidos</t>
  </si>
  <si>
    <t>0.03.02</t>
  </si>
  <si>
    <t>0.03.03</t>
  </si>
  <si>
    <t>0.03.04</t>
  </si>
  <si>
    <t>0.03.99</t>
  </si>
  <si>
    <t>0.04.00</t>
  </si>
  <si>
    <t>0.04.01</t>
  </si>
  <si>
    <t>Contribución Patronal al Seguro de Salud de la Caja Costarricensedel Seguro Social</t>
  </si>
  <si>
    <t>0.04.02</t>
  </si>
  <si>
    <t>Contribución Patronal al Instituto Mixto de Ayuda Social</t>
  </si>
  <si>
    <t>0.04.03</t>
  </si>
  <si>
    <t>Contribución Patronal al Instituto Nacional de Aprendizaje</t>
  </si>
  <si>
    <t>0.04.04</t>
  </si>
  <si>
    <t>Contribución Patronal al Fondo de Desarrollo Social y Asignaciones Familiares</t>
  </si>
  <si>
    <t>0.04.05</t>
  </si>
  <si>
    <t>Contribución Patronal al Banco Popular y de Desarrollo Comunal</t>
  </si>
  <si>
    <t>0.05.00</t>
  </si>
  <si>
    <t>CONTRIBUCIONES PATRONALES A FONDOS DE PENSIONES Y OTROS FONDOS DE CAPITALIZACIÓN</t>
  </si>
  <si>
    <t>0.05.02</t>
  </si>
  <si>
    <t>Aporte Patronal al Régimen Obligatorio de Pensiones Complementarias</t>
  </si>
  <si>
    <t>0.05.03</t>
  </si>
  <si>
    <t>Aporte Patronal al Fondo de Capitalización Laboral</t>
  </si>
  <si>
    <t>1.00.00</t>
  </si>
  <si>
    <t>1.01.00</t>
  </si>
  <si>
    <t>1.01.02</t>
  </si>
  <si>
    <t>1.02.00</t>
  </si>
  <si>
    <t>SERVICIOS BÁSICOS</t>
  </si>
  <si>
    <t>1.02.01</t>
  </si>
  <si>
    <t>1.02.02</t>
  </si>
  <si>
    <t>1.02.03</t>
  </si>
  <si>
    <t>1.02.04</t>
  </si>
  <si>
    <t>1.02.99</t>
  </si>
  <si>
    <t>1.03.00</t>
  </si>
  <si>
    <t>1.03.01</t>
  </si>
  <si>
    <t>1.03.02</t>
  </si>
  <si>
    <t>1.03.03</t>
  </si>
  <si>
    <t>1.03.04</t>
  </si>
  <si>
    <t>1.03.05</t>
  </si>
  <si>
    <t>1.03.06</t>
  </si>
  <si>
    <t>1.03.07</t>
  </si>
  <si>
    <t>1.04.00</t>
  </si>
  <si>
    <t>1.04.03</t>
  </si>
  <si>
    <t>1.04.05</t>
  </si>
  <si>
    <t>1.04.06</t>
  </si>
  <si>
    <t>1.04.99</t>
  </si>
  <si>
    <t>1.05.00</t>
  </si>
  <si>
    <t>GASTOS DE VIAJE Y DE TRANSPORTE</t>
  </si>
  <si>
    <t>1.05.01</t>
  </si>
  <si>
    <t>1.05.02</t>
  </si>
  <si>
    <t>1.05.03</t>
  </si>
  <si>
    <t>1.05.04</t>
  </si>
  <si>
    <t>1.06.00</t>
  </si>
  <si>
    <t>SEGUROS, REASEGUROS Y OTRAS OBLIGACIONES</t>
  </si>
  <si>
    <t>1.06.01</t>
  </si>
  <si>
    <t>1.07.00</t>
  </si>
  <si>
    <t>1.07.01</t>
  </si>
  <si>
    <t>1.07.02</t>
  </si>
  <si>
    <t>1.07.03</t>
  </si>
  <si>
    <t>1.08.00</t>
  </si>
  <si>
    <t>MANTENIMIENTO Y REPARACIÓN</t>
  </si>
  <si>
    <t>1.08.01</t>
  </si>
  <si>
    <t>Mantenimiento de edificios, locales y terrenos</t>
  </si>
  <si>
    <t>1.08.02</t>
  </si>
  <si>
    <t>Mantenimiento de vías de comunicación</t>
  </si>
  <si>
    <t>1.08.04</t>
  </si>
  <si>
    <t>Mantenimiento y reparación de maquinaria y equipo de producción</t>
  </si>
  <si>
    <t>1.08.05</t>
  </si>
  <si>
    <t>Mantenimiento y reparación de equipo de transporte</t>
  </si>
  <si>
    <t>1.08.07</t>
  </si>
  <si>
    <t>Mantenimiento y reparación de equipo y mobiliario de oficina</t>
  </si>
  <si>
    <t>1.08.08</t>
  </si>
  <si>
    <t>Mantenimiento y reparación de equipo de cómputo y sistemas de información</t>
  </si>
  <si>
    <t>1.08.99</t>
  </si>
  <si>
    <t>Mantenimiento y reparación de otros equipos</t>
  </si>
  <si>
    <t>1.09.00</t>
  </si>
  <si>
    <t>1.09.99</t>
  </si>
  <si>
    <t>1.99.00</t>
  </si>
  <si>
    <t>1.99.02</t>
  </si>
  <si>
    <t>1.99.05</t>
  </si>
  <si>
    <t>2.00.00</t>
  </si>
  <si>
    <t>2.01.00</t>
  </si>
  <si>
    <t>PRODUCTOS QUÍMICOS Y CONEXOS</t>
  </si>
  <si>
    <t>2.01.01</t>
  </si>
  <si>
    <t>2.01.02</t>
  </si>
  <si>
    <t>2.01.04</t>
  </si>
  <si>
    <t>2.01.99</t>
  </si>
  <si>
    <t>Otros productos químicos y conexos</t>
  </si>
  <si>
    <t>2.02.00</t>
  </si>
  <si>
    <t>2.02.03</t>
  </si>
  <si>
    <t>2.03.00</t>
  </si>
  <si>
    <t>2.03.01</t>
  </si>
  <si>
    <t>2.03.02</t>
  </si>
  <si>
    <t>2.03.03</t>
  </si>
  <si>
    <t>2.03.04</t>
  </si>
  <si>
    <t>2.03.05</t>
  </si>
  <si>
    <t>2.03.06</t>
  </si>
  <si>
    <t>2.03.99</t>
  </si>
  <si>
    <t>Otros materiales y productos de uso en la construcción y mantenimiento</t>
  </si>
  <si>
    <t>2.04.00</t>
  </si>
  <si>
    <t>2.04.01</t>
  </si>
  <si>
    <t>2.04.02</t>
  </si>
  <si>
    <t>2.99.00</t>
  </si>
  <si>
    <t>ÚTILES, MATERIALES Y SUMINISTROS DIVERSOS</t>
  </si>
  <si>
    <t>2.99.01</t>
  </si>
  <si>
    <t>Útiles y materiales de oficina y cómputo</t>
  </si>
  <si>
    <t>2.99.03</t>
  </si>
  <si>
    <t>2.99.04</t>
  </si>
  <si>
    <t>2.99.05</t>
  </si>
  <si>
    <t>Útiles y materiales de limpieza</t>
  </si>
  <si>
    <t>2.99.06</t>
  </si>
  <si>
    <t>Útiles y materiales de resguardo y seguridad</t>
  </si>
  <si>
    <t>2.99.07</t>
  </si>
  <si>
    <t>Útiles y materiales de cocina y comedor</t>
  </si>
  <si>
    <t>2.99.99</t>
  </si>
  <si>
    <t>Otros útiles, materiales y suministros diversos</t>
  </si>
  <si>
    <t>3.00.00</t>
  </si>
  <si>
    <t>3.04.00</t>
  </si>
  <si>
    <t>3.04.05</t>
  </si>
  <si>
    <t>5.00.00</t>
  </si>
  <si>
    <t>5.01.00</t>
  </si>
  <si>
    <t>5.01.01</t>
  </si>
  <si>
    <t>5.01.03</t>
  </si>
  <si>
    <t>5.01.04</t>
  </si>
  <si>
    <t>5.01.05</t>
  </si>
  <si>
    <t>5.01.07</t>
  </si>
  <si>
    <t>5.01.99</t>
  </si>
  <si>
    <t>Maquinaria, equipo y mobiliario diverso</t>
  </si>
  <si>
    <t>5.99.00</t>
  </si>
  <si>
    <t>5.99.03</t>
  </si>
  <si>
    <t>6.00.00</t>
  </si>
  <si>
    <t>TRANSFERENCIAS CORRIENTES</t>
  </si>
  <si>
    <t>6.01.00</t>
  </si>
  <si>
    <t>TRANSFERENCIAS CORRIENTES AL SECTOR PÚBLICO</t>
  </si>
  <si>
    <t>6.01.01</t>
  </si>
  <si>
    <t>Transferencias corrientes al Gobierno Central</t>
  </si>
  <si>
    <t>6.01.02</t>
  </si>
  <si>
    <t>Transferencias corrientes a Órganos Desconcentrados</t>
  </si>
  <si>
    <t>6.01.03</t>
  </si>
  <si>
    <t>Transferencias corrientes a Instituciones Descentralizadas no Empresariales</t>
  </si>
  <si>
    <t>6.02.00</t>
  </si>
  <si>
    <t>6.02.99</t>
  </si>
  <si>
    <t>6.03.00</t>
  </si>
  <si>
    <t>6.03.01</t>
  </si>
  <si>
    <t>Prestaciones legales</t>
  </si>
  <si>
    <t>6.06.00</t>
  </si>
  <si>
    <t>6.06.01</t>
  </si>
  <si>
    <t>6.06.02</t>
  </si>
  <si>
    <t>6.07.00</t>
  </si>
  <si>
    <t>TRANSFERENCIAS CORRIENTES AL SECTOR EXTERNO</t>
  </si>
  <si>
    <t>6.07.01</t>
  </si>
  <si>
    <t>Transferencias corrientes a organismos internacionales</t>
  </si>
  <si>
    <t>1.01.01</t>
  </si>
  <si>
    <t>1.08.06</t>
  </si>
  <si>
    <t>Mantenimiento y reparación de equipo de comunicación</t>
  </si>
  <si>
    <t>1.99.99</t>
  </si>
  <si>
    <t>2.01.03</t>
  </si>
  <si>
    <t>2.02.01</t>
  </si>
  <si>
    <t>2.02.04</t>
  </si>
  <si>
    <t>Alimentos para animales</t>
  </si>
  <si>
    <t>2.05.00</t>
  </si>
  <si>
    <t>2.05.99</t>
  </si>
  <si>
    <t>2.99.02</t>
  </si>
  <si>
    <t>Útiles y materiales médico, hospitalario y de investigación</t>
  </si>
  <si>
    <t>PROGRAMA 2: SERVICIO AL SECTOR PESQUERO Y ACUICOLA</t>
  </si>
  <si>
    <t>PROGRAMA 1: DIRECCION SUPERIOR Y ADMINISTRATIVA</t>
  </si>
  <si>
    <t>Porcentaje</t>
  </si>
  <si>
    <t>Datos registrados en Sistema de Información sobre Planes y Presupuesto de la Contraloría General de la República</t>
  </si>
  <si>
    <t>1.0.0.0.00.00.0.0.000</t>
  </si>
  <si>
    <t>INGRESOS CORRIENTES</t>
  </si>
  <si>
    <t>1.3.0.0.00.00.0.0.000</t>
  </si>
  <si>
    <t>INGRESOS NO TRIBUTARIOS</t>
  </si>
  <si>
    <t>1.3.1.0.00.00.0.0.000</t>
  </si>
  <si>
    <t>VENTA DE BIENES Y SERVICIOS</t>
  </si>
  <si>
    <t>1.3.1.1.00.00.0.0.000</t>
  </si>
  <si>
    <t>VENTA DE BIENES</t>
  </si>
  <si>
    <t>1.3.1.1.05.00.0.0.000</t>
  </si>
  <si>
    <t>Venta de agua</t>
  </si>
  <si>
    <t>1.3.1.1.09.00.0.0.000</t>
  </si>
  <si>
    <t>Venta de otros bienes</t>
  </si>
  <si>
    <t>1.3.1.2.00.00.0.0.000</t>
  </si>
  <si>
    <t>VENTA DE SERVICIOS</t>
  </si>
  <si>
    <t>1.3.1.2.01.00.0.0.000</t>
  </si>
  <si>
    <t>SERVICIOS DE TRANSPORTE</t>
  </si>
  <si>
    <t>1.3.1.2.01.03.0.0.000</t>
  </si>
  <si>
    <t>Servicios de transporte portuario</t>
  </si>
  <si>
    <t>1.3.1.2.04.00.0.0.000</t>
  </si>
  <si>
    <t>1.3.1.2.04.01.0.0.000</t>
  </si>
  <si>
    <t>Alquiler de edificios e instalaciones</t>
  </si>
  <si>
    <t>1.3.1.3.00.00.0.0.000</t>
  </si>
  <si>
    <t>DERECHOS ADMINISTRATIV0S</t>
  </si>
  <si>
    <t>1.3.1.3.01.00.0.0.000</t>
  </si>
  <si>
    <t>DERECHOS ADMINISTRATIVOS A LOS SERVICIOS DE TRANSPORTE</t>
  </si>
  <si>
    <t>1.3.1.3.01.03.0.0.000</t>
  </si>
  <si>
    <t>Derechos administrativos a los servicios de transporte portuario</t>
  </si>
  <si>
    <t>1.3.1.3.02.00.0.0.000</t>
  </si>
  <si>
    <t>DERECHOS ADMINISTRATIVOS A OTROS SERVICIOS PUBLICOS</t>
  </si>
  <si>
    <t>1.3.1.3.02.03.0.0.000</t>
  </si>
  <si>
    <t>Derechos administrativos a actividades comerciales</t>
  </si>
  <si>
    <t>1.3.1.3.02.09.0.0.000</t>
  </si>
  <si>
    <t>Otros derechos administrativos a otros servicios públicos</t>
  </si>
  <si>
    <t>1.3.2.0.00.00.0.0.000</t>
  </si>
  <si>
    <t>INGRESOS DE LA PROPIEDAD</t>
  </si>
  <si>
    <t>1.3.2.3.00.00.0.0.000</t>
  </si>
  <si>
    <t>RENTA DE ACTIVOS FINANCIEROS</t>
  </si>
  <si>
    <t>1.3.2.3.03.00.0.0.000</t>
  </si>
  <si>
    <t>OTRAS RENTAS DE ACTIVOS FINANCIEROS</t>
  </si>
  <si>
    <t>1.3.2.3.03.01.0.0.000</t>
  </si>
  <si>
    <t>Intereses sobre cuentas corrientes y otros depósitos en Bancos Estatales</t>
  </si>
  <si>
    <t>1.3.3.0.00.00.0.0.000</t>
  </si>
  <si>
    <t>MULTAS, SANCIONES, REMATES Y CONFISCACIONES</t>
  </si>
  <si>
    <t>1.3.3.2.00.00.0.0.000</t>
  </si>
  <si>
    <t>REMATES Y CONFISCACIONES</t>
  </si>
  <si>
    <t>1.3.3.2.01.00.0.0.000</t>
  </si>
  <si>
    <t>Remate y confiscaciones</t>
  </si>
  <si>
    <t>1.4.0.0.00.00.0.0.000</t>
  </si>
  <si>
    <t>1.4.1.0.00.00.0.0.000</t>
  </si>
  <si>
    <t>TRANSFERENCIAS CORRIENTES DEL SECTOR PUBLICO</t>
  </si>
  <si>
    <t>1.4.1.1.00.00.0.0.000</t>
  </si>
  <si>
    <t>Transferencias corrientes del Gobierno Central</t>
  </si>
  <si>
    <t>3.0.0.0.00.00.0.0.000</t>
  </si>
  <si>
    <t>FINANCIAMIENTO</t>
  </si>
  <si>
    <t>3.3.0.0.00.00.0.0.000</t>
  </si>
  <si>
    <t>RECURSOS DE VIGENCIAS ANTERIORES</t>
  </si>
  <si>
    <t>3.3.2.0.00.00.0.0.000</t>
  </si>
  <si>
    <t>SUPERÁVIT ESPECIFICO</t>
  </si>
  <si>
    <t>PRESUPUESTO DE INGRESOS</t>
  </si>
  <si>
    <t>PRESUPUESTO DE EGRESOS</t>
  </si>
  <si>
    <t>3.3.1.0.00.00.0.0.000</t>
  </si>
  <si>
    <t>SUPERÁVIT LIBRE</t>
  </si>
  <si>
    <t>1.01.99</t>
  </si>
  <si>
    <t>Otros alquileres</t>
  </si>
  <si>
    <t>1.04.02</t>
  </si>
  <si>
    <t>Servicios jurídicos</t>
  </si>
  <si>
    <t>1.04.04</t>
  </si>
  <si>
    <t>Servicios en ciencias económicas y sociales</t>
  </si>
  <si>
    <t>1.08.03</t>
  </si>
  <si>
    <t>Mantenimiento de instalaciones y otras obras</t>
  </si>
  <si>
    <t>5.02.00</t>
  </si>
  <si>
    <t>CONSTRUCCIONES, ADICIONES Y MEJORAS</t>
  </si>
  <si>
    <t>5.02.01</t>
  </si>
  <si>
    <t>Edificios</t>
  </si>
  <si>
    <t>PRESUPUESTO ORDINARIO 2015</t>
  </si>
  <si>
    <t>9.00.00</t>
  </si>
  <si>
    <t>CUENTAS ESPECIALES</t>
  </si>
  <si>
    <t>9.02.00</t>
  </si>
  <si>
    <t>SUMAS SIN ASIGNACIÓN PRESUPUESTARIA</t>
  </si>
  <si>
    <t>9.02.01</t>
  </si>
  <si>
    <t>Sumas libres sin asignación presupuestaria</t>
  </si>
  <si>
    <t>TOTAL INGRESOS PROYECTADOS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</si>
</sst>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u/>
      <sz val="9"/>
      <color theme="10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  <bgColor indexed="64"/>
      </patternFill>
    </fill>
    <fill>
      <patternFill patternType="solid">
        <fgColor rgb="FFFAFFFF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CFE0F1"/>
      </right>
      <top/>
      <bottom style="medium">
        <color rgb="FFCFE0F1"/>
      </bottom>
      <diagonal/>
    </border>
    <border>
      <left style="medium">
        <color rgb="FFCFE0F1"/>
      </left>
      <right style="medium">
        <color rgb="FFFFFFFF"/>
      </right>
      <top style="medium">
        <color rgb="FFCFE0F1"/>
      </top>
      <bottom/>
      <diagonal/>
    </border>
    <border>
      <left style="medium">
        <color rgb="FFFFFFFF"/>
      </left>
      <right style="medium">
        <color rgb="FFFFFFFF"/>
      </right>
      <top style="medium">
        <color rgb="FFCFE0F1"/>
      </top>
      <bottom/>
      <diagonal/>
    </border>
    <border>
      <left style="medium">
        <color rgb="FFCFE0F1"/>
      </left>
      <right style="medium">
        <color rgb="FFFFFFFF"/>
      </right>
      <top/>
      <bottom/>
      <diagonal/>
    </border>
    <border>
      <left style="medium">
        <color rgb="FFCFE0F1"/>
      </left>
      <right style="medium">
        <color rgb="FFCFE0F1"/>
      </right>
      <top/>
      <bottom style="medium">
        <color rgb="FFCFE0F1"/>
      </bottom>
      <diagonal/>
    </border>
    <border>
      <left style="medium">
        <color rgb="FFCFE0F1"/>
      </left>
      <right style="medium">
        <color rgb="FFCFE0F1"/>
      </right>
      <top style="medium">
        <color rgb="FFCFE0F1"/>
      </top>
      <bottom style="medium">
        <color rgb="FFCFE0F1"/>
      </bottom>
      <diagonal/>
    </border>
    <border>
      <left/>
      <right style="medium">
        <color rgb="FFCFE0F1"/>
      </right>
      <top style="medium">
        <color rgb="FFCFE0F1"/>
      </top>
      <bottom style="medium">
        <color rgb="FFCFE0F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3" fillId="3" borderId="2" xfId="0" applyFont="1" applyFill="1" applyBorder="1" applyAlignment="1">
      <alignment wrapText="1"/>
    </xf>
    <xf numFmtId="4" fontId="3" fillId="3" borderId="2" xfId="0" applyNumberFormat="1" applyFont="1" applyFill="1" applyBorder="1" applyAlignment="1">
      <alignment horizontal="right" wrapText="1"/>
    </xf>
    <xf numFmtId="0" fontId="3" fillId="3" borderId="6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4" fontId="5" fillId="3" borderId="2" xfId="0" applyNumberFormat="1" applyFont="1" applyFill="1" applyBorder="1" applyAlignment="1">
      <alignment horizontal="right" wrapText="1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8" fillId="3" borderId="6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4" fontId="8" fillId="3" borderId="2" xfId="0" applyNumberFormat="1" applyFont="1" applyFill="1" applyBorder="1" applyAlignment="1">
      <alignment horizontal="right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3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right"/>
    </xf>
    <xf numFmtId="0" fontId="3" fillId="0" borderId="6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right" wrapText="1"/>
    </xf>
    <xf numFmtId="0" fontId="3" fillId="0" borderId="0" xfId="0" applyFont="1" applyFill="1"/>
    <xf numFmtId="10" fontId="3" fillId="3" borderId="8" xfId="1" applyNumberFormat="1" applyFont="1" applyFill="1" applyBorder="1" applyAlignment="1">
      <alignment horizontal="right" wrapText="1"/>
    </xf>
    <xf numFmtId="10" fontId="5" fillId="3" borderId="8" xfId="1" applyNumberFormat="1" applyFont="1" applyFill="1" applyBorder="1" applyAlignment="1">
      <alignment horizontal="right" wrapText="1"/>
    </xf>
    <xf numFmtId="4" fontId="3" fillId="0" borderId="0" xfId="0" applyNumberFormat="1" applyFont="1"/>
    <xf numFmtId="4" fontId="5" fillId="0" borderId="0" xfId="0" applyNumberFormat="1" applyFont="1" applyFill="1" applyBorder="1" applyAlignment="1">
      <alignment horizontal="right" wrapText="1"/>
    </xf>
    <xf numFmtId="0" fontId="5" fillId="3" borderId="7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4" fontId="5" fillId="3" borderId="8" xfId="0" applyNumberFormat="1" applyFont="1" applyFill="1" applyBorder="1" applyAlignment="1">
      <alignment horizontal="right" wrapText="1"/>
    </xf>
    <xf numFmtId="0" fontId="11" fillId="0" borderId="0" xfId="0" applyFont="1"/>
    <xf numFmtId="4" fontId="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/>
    <xf numFmtId="0" fontId="7" fillId="2" borderId="3" xfId="4" applyFont="1" applyFill="1" applyBorder="1" applyAlignment="1" applyProtection="1">
      <alignment horizontal="center" vertical="center"/>
    </xf>
    <xf numFmtId="0" fontId="7" fillId="2" borderId="5" xfId="4" applyFont="1" applyFill="1" applyBorder="1" applyAlignment="1" applyProtection="1">
      <alignment horizontal="center" vertical="center"/>
    </xf>
    <xf numFmtId="0" fontId="7" fillId="2" borderId="4" xfId="4" applyFont="1" applyFill="1" applyBorder="1" applyAlignment="1" applyProtection="1">
      <alignment horizontal="center" vertical="center"/>
    </xf>
    <xf numFmtId="0" fontId="7" fillId="2" borderId="1" xfId="4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</cellXfs>
  <cellStyles count="5">
    <cellStyle name="Hipervínculo" xfId="4" builtinId="8"/>
    <cellStyle name="Normal" xfId="0" builtinId="0"/>
    <cellStyle name="Normal 11" xfId="2"/>
    <cellStyle name="Normal 8" xfId="3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grweb.cgr.go.cr/apex/f?p=236:25:13392470755482:fsp_sort_3::RP&amp;fsp_region_id=53454518722808804" TargetMode="External"/><Relationship Id="rId2" Type="http://schemas.openxmlformats.org/officeDocument/2006/relationships/hyperlink" Target="http://cgrweb.cgr.go.cr/apex/f?p=236:25:13392470755482:fsp_sort_1::RP&amp;fsp_region_id=53454518722808804" TargetMode="External"/><Relationship Id="rId1" Type="http://schemas.openxmlformats.org/officeDocument/2006/relationships/hyperlink" Target="http://cgrweb.cgr.go.cr/apex/f?p=236:25:13392470755482:fsp_sort_2_desc::RP&amp;fsp_region_id=53454518722808804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cgrweb.cgr.go.cr/apex/f?p=236:26:13392470755482:fsp_sort_3::RP&amp;fsp_region_id=53480917481995625" TargetMode="External"/><Relationship Id="rId2" Type="http://schemas.openxmlformats.org/officeDocument/2006/relationships/hyperlink" Target="http://cgrweb.cgr.go.cr/apex/f?p=236:26:13392470755482:fsp_sort_1::RP&amp;fsp_region_id=53480917481995625" TargetMode="External"/><Relationship Id="rId1" Type="http://schemas.openxmlformats.org/officeDocument/2006/relationships/hyperlink" Target="http://cgrweb.cgr.go.cr/apex/f?p=236:26:13392470755482:fsp_sort_2_desc::RP&amp;fsp_region_id=53480917481995625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cgrweb.cgr.go.cr/apex/f?p=236:26:13392470755482:fsp_sort_3::RP&amp;fsp_region_id=53480917481995625" TargetMode="External"/><Relationship Id="rId2" Type="http://schemas.openxmlformats.org/officeDocument/2006/relationships/hyperlink" Target="http://cgrweb.cgr.go.cr/apex/f?p=236:26:13392470755482:fsp_sort_1::RP&amp;fsp_region_id=53480917481995625" TargetMode="External"/><Relationship Id="rId1" Type="http://schemas.openxmlformats.org/officeDocument/2006/relationships/hyperlink" Target="http://cgrweb.cgr.go.cr/apex/f?p=236:26:13392470755482:fsp_sort_2_desc::RP&amp;fsp_region_id=53480917481995625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C21" sqref="C21:C22"/>
    </sheetView>
  </sheetViews>
  <sheetFormatPr baseColWidth="10" defaultRowHeight="12" x14ac:dyDescent="0.2"/>
  <cols>
    <col min="1" max="1" width="21" style="7" customWidth="1"/>
    <col min="2" max="2" width="45.5703125" style="7" customWidth="1"/>
    <col min="3" max="3" width="17" style="7" customWidth="1"/>
    <col min="4" max="4" width="9" style="7" customWidth="1"/>
    <col min="5" max="16384" width="11.42578125" style="7"/>
  </cols>
  <sheetData>
    <row r="1" spans="1:4" ht="15" x14ac:dyDescent="0.25">
      <c r="A1" s="37" t="s">
        <v>345</v>
      </c>
      <c r="B1" s="37"/>
      <c r="C1" s="37"/>
      <c r="D1" s="37"/>
    </row>
    <row r="2" spans="1:4" ht="15" x14ac:dyDescent="0.25">
      <c r="A2" s="37" t="s">
        <v>329</v>
      </c>
      <c r="B2" s="37"/>
      <c r="C2" s="37"/>
      <c r="D2" s="37"/>
    </row>
    <row r="3" spans="1:4" ht="12.75" thickBot="1" x14ac:dyDescent="0.25"/>
    <row r="4" spans="1:4" x14ac:dyDescent="0.2">
      <c r="A4" s="33" t="s">
        <v>89</v>
      </c>
      <c r="B4" s="35" t="s">
        <v>24</v>
      </c>
      <c r="C4" s="35" t="s">
        <v>90</v>
      </c>
      <c r="D4" s="35" t="s">
        <v>269</v>
      </c>
    </row>
    <row r="5" spans="1:4" ht="12.75" thickBot="1" x14ac:dyDescent="0.25">
      <c r="A5" s="34"/>
      <c r="B5" s="36"/>
      <c r="C5" s="36"/>
      <c r="D5" s="36"/>
    </row>
    <row r="6" spans="1:4" s="8" customFormat="1" ht="12.75" thickBot="1" x14ac:dyDescent="0.25">
      <c r="A6" s="27" t="s">
        <v>271</v>
      </c>
      <c r="B6" s="28" t="s">
        <v>272</v>
      </c>
      <c r="C6" s="29">
        <v>4269259790</v>
      </c>
      <c r="D6" s="23">
        <f>+C6/$C$37</f>
        <v>0.96085715387113735</v>
      </c>
    </row>
    <row r="7" spans="1:4" s="14" customFormat="1" ht="12.75" thickBot="1" x14ac:dyDescent="0.25">
      <c r="A7" s="11" t="s">
        <v>273</v>
      </c>
      <c r="B7" s="12" t="s">
        <v>274</v>
      </c>
      <c r="C7" s="13">
        <v>2071259790</v>
      </c>
      <c r="D7" s="23">
        <f t="shared" ref="D7:D37" si="0">+C7/$C$37</f>
        <v>0.46616624066982104</v>
      </c>
    </row>
    <row r="8" spans="1:4" ht="12.75" thickBot="1" x14ac:dyDescent="0.25">
      <c r="A8" s="3" t="s">
        <v>275</v>
      </c>
      <c r="B8" s="1" t="s">
        <v>276</v>
      </c>
      <c r="C8" s="2">
        <v>2059259790</v>
      </c>
      <c r="D8" s="23">
        <f t="shared" si="0"/>
        <v>0.46346547135298038</v>
      </c>
    </row>
    <row r="9" spans="1:4" ht="12.75" thickBot="1" x14ac:dyDescent="0.25">
      <c r="A9" s="3" t="s">
        <v>277</v>
      </c>
      <c r="B9" s="1" t="s">
        <v>278</v>
      </c>
      <c r="C9" s="2">
        <v>52109110</v>
      </c>
      <c r="D9" s="23">
        <f t="shared" si="0"/>
        <v>1.1727890451322949E-2</v>
      </c>
    </row>
    <row r="10" spans="1:4" ht="12.75" thickBot="1" x14ac:dyDescent="0.25">
      <c r="A10" s="3" t="s">
        <v>279</v>
      </c>
      <c r="B10" s="1" t="s">
        <v>280</v>
      </c>
      <c r="C10" s="2">
        <v>4451250</v>
      </c>
      <c r="D10" s="23">
        <f t="shared" si="0"/>
        <v>1.0018166184655865E-3</v>
      </c>
    </row>
    <row r="11" spans="1:4" ht="12.75" thickBot="1" x14ac:dyDescent="0.25">
      <c r="A11" s="3" t="s">
        <v>281</v>
      </c>
      <c r="B11" s="1" t="s">
        <v>282</v>
      </c>
      <c r="C11" s="2">
        <v>47657860</v>
      </c>
      <c r="D11" s="23">
        <f t="shared" si="0"/>
        <v>1.0726073832857364E-2</v>
      </c>
    </row>
    <row r="12" spans="1:4" ht="12.75" thickBot="1" x14ac:dyDescent="0.25">
      <c r="A12" s="3" t="s">
        <v>283</v>
      </c>
      <c r="B12" s="1" t="s">
        <v>284</v>
      </c>
      <c r="C12" s="2">
        <v>27129000</v>
      </c>
      <c r="D12" s="23">
        <f t="shared" si="0"/>
        <v>6.1057642330475479E-3</v>
      </c>
    </row>
    <row r="13" spans="1:4" ht="12.75" thickBot="1" x14ac:dyDescent="0.25">
      <c r="A13" s="3" t="s">
        <v>285</v>
      </c>
      <c r="B13" s="1" t="s">
        <v>286</v>
      </c>
      <c r="C13" s="2">
        <v>21129000</v>
      </c>
      <c r="D13" s="23">
        <f t="shared" si="0"/>
        <v>4.7553795746272118E-3</v>
      </c>
    </row>
    <row r="14" spans="1:4" ht="12.75" thickBot="1" x14ac:dyDescent="0.25">
      <c r="A14" s="3" t="s">
        <v>287</v>
      </c>
      <c r="B14" s="1" t="s">
        <v>288</v>
      </c>
      <c r="C14" s="2">
        <v>21129000</v>
      </c>
      <c r="D14" s="23">
        <f t="shared" si="0"/>
        <v>4.7553795746272118E-3</v>
      </c>
    </row>
    <row r="15" spans="1:4" ht="12.75" thickBot="1" x14ac:dyDescent="0.25">
      <c r="A15" s="3" t="s">
        <v>289</v>
      </c>
      <c r="B15" s="1" t="s">
        <v>12</v>
      </c>
      <c r="C15" s="2">
        <v>6000000</v>
      </c>
      <c r="D15" s="23">
        <f t="shared" si="0"/>
        <v>1.3503846584203357E-3</v>
      </c>
    </row>
    <row r="16" spans="1:4" ht="12.75" thickBot="1" x14ac:dyDescent="0.25">
      <c r="A16" s="3" t="s">
        <v>290</v>
      </c>
      <c r="B16" s="1" t="s">
        <v>291</v>
      </c>
      <c r="C16" s="2">
        <v>6000000</v>
      </c>
      <c r="D16" s="23">
        <f t="shared" si="0"/>
        <v>1.3503846584203357E-3</v>
      </c>
    </row>
    <row r="17" spans="1:4" ht="12.75" thickBot="1" x14ac:dyDescent="0.25">
      <c r="A17" s="3" t="s">
        <v>292</v>
      </c>
      <c r="B17" s="1" t="s">
        <v>293</v>
      </c>
      <c r="C17" s="2">
        <v>1980021680</v>
      </c>
      <c r="D17" s="23">
        <f t="shared" si="0"/>
        <v>0.44563181666860985</v>
      </c>
    </row>
    <row r="18" spans="1:4" ht="24.75" thickBot="1" x14ac:dyDescent="0.25">
      <c r="A18" s="3" t="s">
        <v>294</v>
      </c>
      <c r="B18" s="1" t="s">
        <v>295</v>
      </c>
      <c r="C18" s="2">
        <v>80000000</v>
      </c>
      <c r="D18" s="23">
        <f t="shared" si="0"/>
        <v>1.8005128778937809E-2</v>
      </c>
    </row>
    <row r="19" spans="1:4" ht="24.75" thickBot="1" x14ac:dyDescent="0.25">
      <c r="A19" s="3" t="s">
        <v>296</v>
      </c>
      <c r="B19" s="1" t="s">
        <v>297</v>
      </c>
      <c r="C19" s="2">
        <v>80000000</v>
      </c>
      <c r="D19" s="23">
        <f t="shared" si="0"/>
        <v>1.8005128778937809E-2</v>
      </c>
    </row>
    <row r="20" spans="1:4" ht="24.75" thickBot="1" x14ac:dyDescent="0.25">
      <c r="A20" s="3" t="s">
        <v>298</v>
      </c>
      <c r="B20" s="1" t="s">
        <v>299</v>
      </c>
      <c r="C20" s="2">
        <v>1900021680</v>
      </c>
      <c r="D20" s="23">
        <f t="shared" si="0"/>
        <v>0.42762668788967206</v>
      </c>
    </row>
    <row r="21" spans="1:4" ht="12.75" thickBot="1" x14ac:dyDescent="0.25">
      <c r="A21" s="3" t="s">
        <v>300</v>
      </c>
      <c r="B21" s="1" t="s">
        <v>301</v>
      </c>
      <c r="C21" s="2">
        <v>1300021680</v>
      </c>
      <c r="D21" s="23">
        <f t="shared" si="0"/>
        <v>0.29258822204763851</v>
      </c>
    </row>
    <row r="22" spans="1:4" ht="24.75" thickBot="1" x14ac:dyDescent="0.25">
      <c r="A22" s="3" t="s">
        <v>302</v>
      </c>
      <c r="B22" s="1" t="s">
        <v>303</v>
      </c>
      <c r="C22" s="2">
        <v>600000000</v>
      </c>
      <c r="D22" s="23">
        <f t="shared" si="0"/>
        <v>0.13503846584203358</v>
      </c>
    </row>
    <row r="23" spans="1:4" ht="12.75" thickBot="1" x14ac:dyDescent="0.25">
      <c r="A23" s="3" t="s">
        <v>304</v>
      </c>
      <c r="B23" s="1" t="s">
        <v>305</v>
      </c>
      <c r="C23" s="2">
        <v>8000000</v>
      </c>
      <c r="D23" s="23">
        <f t="shared" si="0"/>
        <v>1.8005128778937809E-3</v>
      </c>
    </row>
    <row r="24" spans="1:4" ht="12.75" thickBot="1" x14ac:dyDescent="0.25">
      <c r="A24" s="3" t="s">
        <v>306</v>
      </c>
      <c r="B24" s="1" t="s">
        <v>307</v>
      </c>
      <c r="C24" s="2">
        <v>8000000</v>
      </c>
      <c r="D24" s="23">
        <f t="shared" si="0"/>
        <v>1.8005128778937809E-3</v>
      </c>
    </row>
    <row r="25" spans="1:4" ht="12.75" thickBot="1" x14ac:dyDescent="0.25">
      <c r="A25" s="3" t="s">
        <v>308</v>
      </c>
      <c r="B25" s="1" t="s">
        <v>309</v>
      </c>
      <c r="C25" s="2">
        <v>8000000</v>
      </c>
      <c r="D25" s="23">
        <f t="shared" si="0"/>
        <v>1.8005128778937809E-3</v>
      </c>
    </row>
    <row r="26" spans="1:4" s="22" customFormat="1" ht="24.75" thickBot="1" x14ac:dyDescent="0.25">
      <c r="A26" s="19" t="s">
        <v>310</v>
      </c>
      <c r="B26" s="20" t="s">
        <v>311</v>
      </c>
      <c r="C26" s="21">
        <v>8000000</v>
      </c>
      <c r="D26" s="23">
        <f t="shared" si="0"/>
        <v>1.8005128778937809E-3</v>
      </c>
    </row>
    <row r="27" spans="1:4" ht="12.75" thickBot="1" x14ac:dyDescent="0.25">
      <c r="A27" s="3" t="s">
        <v>312</v>
      </c>
      <c r="B27" s="1" t="s">
        <v>313</v>
      </c>
      <c r="C27" s="2">
        <v>4000000</v>
      </c>
      <c r="D27" s="23">
        <f t="shared" si="0"/>
        <v>9.0025643894689044E-4</v>
      </c>
    </row>
    <row r="28" spans="1:4" ht="12.75" thickBot="1" x14ac:dyDescent="0.25">
      <c r="A28" s="3" t="s">
        <v>314</v>
      </c>
      <c r="B28" s="1" t="s">
        <v>315</v>
      </c>
      <c r="C28" s="2">
        <v>4000000</v>
      </c>
      <c r="D28" s="23">
        <f t="shared" si="0"/>
        <v>9.0025643894689044E-4</v>
      </c>
    </row>
    <row r="29" spans="1:4" ht="12.75" thickBot="1" x14ac:dyDescent="0.25">
      <c r="A29" s="3" t="s">
        <v>316</v>
      </c>
      <c r="B29" s="1" t="s">
        <v>317</v>
      </c>
      <c r="C29" s="2">
        <v>4000000</v>
      </c>
      <c r="D29" s="23">
        <f t="shared" si="0"/>
        <v>9.0025643894689044E-4</v>
      </c>
    </row>
    <row r="30" spans="1:4" s="14" customFormat="1" ht="12.75" thickBot="1" x14ac:dyDescent="0.25">
      <c r="A30" s="11" t="s">
        <v>318</v>
      </c>
      <c r="B30" s="12" t="s">
        <v>234</v>
      </c>
      <c r="C30" s="13">
        <v>2198000000</v>
      </c>
      <c r="D30" s="23">
        <f t="shared" si="0"/>
        <v>0.49469091320131631</v>
      </c>
    </row>
    <row r="31" spans="1:4" ht="24.75" thickBot="1" x14ac:dyDescent="0.25">
      <c r="A31" s="3" t="s">
        <v>319</v>
      </c>
      <c r="B31" s="1" t="s">
        <v>320</v>
      </c>
      <c r="C31" s="2">
        <v>2198000000</v>
      </c>
      <c r="D31" s="23">
        <f t="shared" si="0"/>
        <v>0.49469091320131631</v>
      </c>
    </row>
    <row r="32" spans="1:4" ht="12.75" thickBot="1" x14ac:dyDescent="0.25">
      <c r="A32" s="3" t="s">
        <v>321</v>
      </c>
      <c r="B32" s="1" t="s">
        <v>322</v>
      </c>
      <c r="C32" s="2">
        <v>2198000000</v>
      </c>
      <c r="D32" s="23">
        <f t="shared" si="0"/>
        <v>0.49469091320131631</v>
      </c>
    </row>
    <row r="33" spans="1:4" s="8" customFormat="1" ht="12.75" thickBot="1" x14ac:dyDescent="0.25">
      <c r="A33" s="4" t="s">
        <v>323</v>
      </c>
      <c r="B33" s="5" t="s">
        <v>324</v>
      </c>
      <c r="C33" s="6">
        <v>173918650</v>
      </c>
      <c r="D33" s="23">
        <f t="shared" si="0"/>
        <v>3.9142846128862652E-2</v>
      </c>
    </row>
    <row r="34" spans="1:4" ht="12.75" thickBot="1" x14ac:dyDescent="0.25">
      <c r="A34" s="3" t="s">
        <v>325</v>
      </c>
      <c r="B34" s="1" t="s">
        <v>326</v>
      </c>
      <c r="C34" s="2">
        <v>173918650</v>
      </c>
      <c r="D34" s="23">
        <f t="shared" si="0"/>
        <v>3.9142846128862652E-2</v>
      </c>
    </row>
    <row r="35" spans="1:4" ht="12.75" thickBot="1" x14ac:dyDescent="0.25">
      <c r="A35" s="3" t="s">
        <v>331</v>
      </c>
      <c r="B35" s="1" t="s">
        <v>332</v>
      </c>
      <c r="C35" s="2">
        <v>9200000</v>
      </c>
      <c r="D35" s="23">
        <f t="shared" si="0"/>
        <v>2.0705898095778482E-3</v>
      </c>
    </row>
    <row r="36" spans="1:4" ht="12.75" thickBot="1" x14ac:dyDescent="0.25">
      <c r="A36" s="3" t="s">
        <v>327</v>
      </c>
      <c r="B36" s="1" t="s">
        <v>328</v>
      </c>
      <c r="C36" s="2">
        <v>164718650</v>
      </c>
      <c r="D36" s="23">
        <f t="shared" si="0"/>
        <v>3.7072256319284805E-2</v>
      </c>
    </row>
    <row r="37" spans="1:4" ht="12.75" thickBot="1" x14ac:dyDescent="0.25">
      <c r="A37" s="17"/>
      <c r="B37" s="18" t="s">
        <v>352</v>
      </c>
      <c r="C37" s="26">
        <f>+C33+C6</f>
        <v>4443178440</v>
      </c>
      <c r="D37" s="23">
        <f t="shared" si="0"/>
        <v>1</v>
      </c>
    </row>
    <row r="39" spans="1:4" x14ac:dyDescent="0.2">
      <c r="A39" s="7" t="s">
        <v>270</v>
      </c>
    </row>
  </sheetData>
  <mergeCells count="6">
    <mergeCell ref="A4:A5"/>
    <mergeCell ref="B4:B5"/>
    <mergeCell ref="C4:C5"/>
    <mergeCell ref="D4:D5"/>
    <mergeCell ref="A1:D1"/>
    <mergeCell ref="A2:D2"/>
  </mergeCells>
  <hyperlinks>
    <hyperlink ref="A4" r:id="rId1" tooltip="Ordenar por esta columna" display="http://cgrweb.cgr.go.cr/apex/f?p=236:25:13392470755482:fsp_sort_2_desc::RP&amp;fsp_region_id=53454518722808804"/>
    <hyperlink ref="B4" r:id="rId2" tooltip="Ordenar por esta columna" display="http://cgrweb.cgr.go.cr/apex/f?p=236:25:13392470755482:fsp_sort_1::RP&amp;fsp_region_id=53454518722808804"/>
    <hyperlink ref="C4" r:id="rId3" tooltip="Ordenar por esta columna" display="http://cgrweb.cgr.go.cr/apex/f?p=236:25:13392470755482:fsp_sort_3::RP&amp;fsp_region_id=53454518722808804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topLeftCell="A129" workbookViewId="0">
      <selection activeCell="A2" sqref="A2:D2"/>
    </sheetView>
  </sheetViews>
  <sheetFormatPr baseColWidth="10" defaultRowHeight="12" x14ac:dyDescent="0.2"/>
  <cols>
    <col min="1" max="1" width="8.7109375" style="7" customWidth="1"/>
    <col min="2" max="2" width="60.7109375" style="7" customWidth="1"/>
    <col min="3" max="3" width="21.42578125" style="7" customWidth="1"/>
    <col min="4" max="4" width="11.7109375" style="7" customWidth="1"/>
    <col min="5" max="16384" width="11.42578125" style="7"/>
  </cols>
  <sheetData>
    <row r="1" spans="1:4" ht="15" x14ac:dyDescent="0.25">
      <c r="A1" s="37" t="s">
        <v>345</v>
      </c>
      <c r="B1" s="37"/>
      <c r="C1" s="37"/>
      <c r="D1" s="37"/>
    </row>
    <row r="2" spans="1:4" ht="15" x14ac:dyDescent="0.25">
      <c r="A2" s="37" t="s">
        <v>330</v>
      </c>
      <c r="B2" s="37"/>
      <c r="C2" s="37"/>
      <c r="D2" s="37"/>
    </row>
    <row r="3" spans="1:4" ht="15" x14ac:dyDescent="0.25">
      <c r="A3" s="37" t="s">
        <v>268</v>
      </c>
      <c r="B3" s="37"/>
      <c r="C3" s="37"/>
      <c r="D3" s="37"/>
    </row>
    <row r="4" spans="1:4" ht="12.75" thickBot="1" x14ac:dyDescent="0.25">
      <c r="A4" s="9"/>
      <c r="B4" s="9"/>
      <c r="C4" s="9"/>
    </row>
    <row r="5" spans="1:4" x14ac:dyDescent="0.2">
      <c r="A5" s="33" t="s">
        <v>89</v>
      </c>
      <c r="B5" s="35" t="s">
        <v>24</v>
      </c>
      <c r="C5" s="35" t="s">
        <v>90</v>
      </c>
      <c r="D5" s="35" t="s">
        <v>269</v>
      </c>
    </row>
    <row r="6" spans="1:4" ht="12.75" thickBot="1" x14ac:dyDescent="0.25">
      <c r="A6" s="34"/>
      <c r="B6" s="36"/>
      <c r="C6" s="36"/>
      <c r="D6" s="36"/>
    </row>
    <row r="7" spans="1:4" s="8" customFormat="1" ht="12.75" thickBot="1" x14ac:dyDescent="0.25">
      <c r="A7" s="27" t="s">
        <v>91</v>
      </c>
      <c r="B7" s="28" t="s">
        <v>0</v>
      </c>
      <c r="C7" s="29">
        <v>921220360.00999999</v>
      </c>
      <c r="D7" s="23">
        <f>+C7/$C$134</f>
        <v>0.47247175050686496</v>
      </c>
    </row>
    <row r="8" spans="1:4" s="14" customFormat="1" ht="12.75" thickBot="1" x14ac:dyDescent="0.25">
      <c r="A8" s="3" t="s">
        <v>92</v>
      </c>
      <c r="B8" s="1" t="s">
        <v>93</v>
      </c>
      <c r="C8" s="2">
        <v>330950219.30000001</v>
      </c>
      <c r="D8" s="23">
        <f t="shared" ref="D8:D71" si="0">+C8/$C$134</f>
        <v>0.16973640209341931</v>
      </c>
    </row>
    <row r="9" spans="1:4" s="14" customFormat="1" ht="12.75" thickBot="1" x14ac:dyDescent="0.25">
      <c r="A9" s="3" t="s">
        <v>94</v>
      </c>
      <c r="B9" s="1" t="s">
        <v>95</v>
      </c>
      <c r="C9" s="2">
        <v>324000219.30000001</v>
      </c>
      <c r="D9" s="23">
        <f t="shared" si="0"/>
        <v>0.16617191436760845</v>
      </c>
    </row>
    <row r="10" spans="1:4" ht="12.75" thickBot="1" x14ac:dyDescent="0.25">
      <c r="A10" s="3" t="s">
        <v>96</v>
      </c>
      <c r="B10" s="1" t="s">
        <v>1</v>
      </c>
      <c r="C10" s="2">
        <v>6950000</v>
      </c>
      <c r="D10" s="23">
        <f t="shared" si="0"/>
        <v>3.5644877258108653E-3</v>
      </c>
    </row>
    <row r="11" spans="1:4" s="14" customFormat="1" ht="12.75" thickBot="1" x14ac:dyDescent="0.25">
      <c r="A11" s="3" t="s">
        <v>97</v>
      </c>
      <c r="B11" s="1" t="s">
        <v>98</v>
      </c>
      <c r="C11" s="2">
        <v>34968082.399999999</v>
      </c>
      <c r="D11" s="23">
        <f t="shared" si="0"/>
        <v>1.7934287843157259E-2</v>
      </c>
    </row>
    <row r="12" spans="1:4" ht="12.75" thickBot="1" x14ac:dyDescent="0.25">
      <c r="A12" s="3" t="s">
        <v>99</v>
      </c>
      <c r="B12" s="1" t="s">
        <v>2</v>
      </c>
      <c r="C12" s="2">
        <v>8392300</v>
      </c>
      <c r="D12" s="23">
        <f t="shared" si="0"/>
        <v>4.3042086822046802E-3</v>
      </c>
    </row>
    <row r="13" spans="1:4" s="14" customFormat="1" ht="12.75" thickBot="1" x14ac:dyDescent="0.25">
      <c r="A13" s="3" t="s">
        <v>100</v>
      </c>
      <c r="B13" s="1" t="s">
        <v>3</v>
      </c>
      <c r="C13" s="2">
        <v>1000000</v>
      </c>
      <c r="D13" s="23">
        <f t="shared" si="0"/>
        <v>5.1287593177134756E-4</v>
      </c>
    </row>
    <row r="14" spans="1:4" ht="12.75" thickBot="1" x14ac:dyDescent="0.25">
      <c r="A14" s="3" t="s">
        <v>101</v>
      </c>
      <c r="B14" s="1" t="s">
        <v>4</v>
      </c>
      <c r="C14" s="2">
        <v>25575782.399999999</v>
      </c>
      <c r="D14" s="23">
        <f t="shared" si="0"/>
        <v>1.311720322918123E-2</v>
      </c>
    </row>
    <row r="15" spans="1:4" s="14" customFormat="1" ht="12.75" thickBot="1" x14ac:dyDescent="0.25">
      <c r="A15" s="3" t="s">
        <v>102</v>
      </c>
      <c r="B15" s="1" t="s">
        <v>5</v>
      </c>
      <c r="C15" s="2">
        <v>381038580.86000001</v>
      </c>
      <c r="D15" s="23">
        <f t="shared" si="0"/>
        <v>0.19542551719940446</v>
      </c>
    </row>
    <row r="16" spans="1:4" ht="12.75" thickBot="1" x14ac:dyDescent="0.25">
      <c r="A16" s="3" t="s">
        <v>103</v>
      </c>
      <c r="B16" s="1" t="s">
        <v>104</v>
      </c>
      <c r="C16" s="2">
        <v>105593711.42</v>
      </c>
      <c r="D16" s="23">
        <f t="shared" si="0"/>
        <v>5.4156473133727283E-2</v>
      </c>
    </row>
    <row r="17" spans="1:4" ht="12.75" thickBot="1" x14ac:dyDescent="0.25">
      <c r="A17" s="3" t="s">
        <v>105</v>
      </c>
      <c r="B17" s="1" t="s">
        <v>6</v>
      </c>
      <c r="C17" s="2">
        <v>133968416.40000001</v>
      </c>
      <c r="D17" s="23">
        <f t="shared" si="0"/>
        <v>6.8709176389081875E-2</v>
      </c>
    </row>
    <row r="18" spans="1:4" ht="12.75" thickBot="1" x14ac:dyDescent="0.25">
      <c r="A18" s="3" t="s">
        <v>106</v>
      </c>
      <c r="B18" s="1" t="s">
        <v>7</v>
      </c>
      <c r="C18" s="2">
        <v>55490853.859999999</v>
      </c>
      <c r="D18" s="23">
        <f t="shared" si="0"/>
        <v>2.8459923378235177E-2</v>
      </c>
    </row>
    <row r="19" spans="1:4" s="14" customFormat="1" ht="12.75" thickBot="1" x14ac:dyDescent="0.25">
      <c r="A19" s="3" t="s">
        <v>107</v>
      </c>
      <c r="B19" s="1" t="s">
        <v>8</v>
      </c>
      <c r="C19" s="2">
        <v>46383356.920000002</v>
      </c>
      <c r="D19" s="23">
        <f t="shared" si="0"/>
        <v>2.3788907399027982E-2</v>
      </c>
    </row>
    <row r="20" spans="1:4" ht="12.75" thickBot="1" x14ac:dyDescent="0.25">
      <c r="A20" s="3" t="s">
        <v>108</v>
      </c>
      <c r="B20" s="1" t="s">
        <v>9</v>
      </c>
      <c r="C20" s="2">
        <v>39602242.259999998</v>
      </c>
      <c r="D20" s="23">
        <f t="shared" si="0"/>
        <v>2.0311036899332134E-2</v>
      </c>
    </row>
    <row r="21" spans="1:4" s="14" customFormat="1" ht="24.75" thickBot="1" x14ac:dyDescent="0.25">
      <c r="A21" s="3" t="s">
        <v>109</v>
      </c>
      <c r="B21" s="1" t="s">
        <v>10</v>
      </c>
      <c r="C21" s="2">
        <v>144298416.37</v>
      </c>
      <c r="D21" s="23">
        <f t="shared" si="0"/>
        <v>7.4007184748893617E-2</v>
      </c>
    </row>
    <row r="22" spans="1:4" ht="24.75" thickBot="1" x14ac:dyDescent="0.25">
      <c r="A22" s="3" t="s">
        <v>110</v>
      </c>
      <c r="B22" s="1" t="s">
        <v>111</v>
      </c>
      <c r="C22" s="2">
        <v>94356647.900000006</v>
      </c>
      <c r="D22" s="23">
        <f t="shared" si="0"/>
        <v>4.839325371053347E-2</v>
      </c>
    </row>
    <row r="23" spans="1:4" ht="12.75" thickBot="1" x14ac:dyDescent="0.25">
      <c r="A23" s="3" t="s">
        <v>112</v>
      </c>
      <c r="B23" s="1" t="s">
        <v>113</v>
      </c>
      <c r="C23" s="2">
        <v>3329451.23</v>
      </c>
      <c r="D23" s="23">
        <f t="shared" si="0"/>
        <v>1.7075954018735092E-3</v>
      </c>
    </row>
    <row r="24" spans="1:4" ht="12.75" thickBot="1" x14ac:dyDescent="0.25">
      <c r="A24" s="3" t="s">
        <v>114</v>
      </c>
      <c r="B24" s="1" t="s">
        <v>115</v>
      </c>
      <c r="C24" s="2">
        <v>9988353.6899999995</v>
      </c>
      <c r="D24" s="23">
        <f t="shared" si="0"/>
        <v>5.1227862056205274E-3</v>
      </c>
    </row>
    <row r="25" spans="1:4" s="14" customFormat="1" ht="24.75" thickBot="1" x14ac:dyDescent="0.25">
      <c r="A25" s="3" t="s">
        <v>116</v>
      </c>
      <c r="B25" s="1" t="s">
        <v>117</v>
      </c>
      <c r="C25" s="2">
        <v>33294512.32</v>
      </c>
      <c r="D25" s="23">
        <f t="shared" si="0"/>
        <v>1.7075954028992611E-2</v>
      </c>
    </row>
    <row r="26" spans="1:4" ht="12.75" thickBot="1" x14ac:dyDescent="0.25">
      <c r="A26" s="3" t="s">
        <v>118</v>
      </c>
      <c r="B26" s="1" t="s">
        <v>119</v>
      </c>
      <c r="C26" s="2">
        <v>3329451.23</v>
      </c>
      <c r="D26" s="23">
        <f t="shared" si="0"/>
        <v>1.7075954018735092E-3</v>
      </c>
    </row>
    <row r="27" spans="1:4" s="14" customFormat="1" ht="24.75" thickBot="1" x14ac:dyDescent="0.25">
      <c r="A27" s="3" t="s">
        <v>120</v>
      </c>
      <c r="B27" s="1" t="s">
        <v>121</v>
      </c>
      <c r="C27" s="2">
        <v>29965061.079999998</v>
      </c>
      <c r="D27" s="23">
        <f t="shared" si="0"/>
        <v>1.5368358621990342E-2</v>
      </c>
    </row>
    <row r="28" spans="1:4" ht="12.75" thickBot="1" x14ac:dyDescent="0.25">
      <c r="A28" s="3" t="s">
        <v>122</v>
      </c>
      <c r="B28" s="1" t="s">
        <v>123</v>
      </c>
      <c r="C28" s="2">
        <v>9988353.6899999995</v>
      </c>
      <c r="D28" s="23">
        <f t="shared" si="0"/>
        <v>5.1227862056205274E-3</v>
      </c>
    </row>
    <row r="29" spans="1:4" ht="12.75" thickBot="1" x14ac:dyDescent="0.25">
      <c r="A29" s="3" t="s">
        <v>124</v>
      </c>
      <c r="B29" s="1" t="s">
        <v>125</v>
      </c>
      <c r="C29" s="2">
        <v>19976707.390000001</v>
      </c>
      <c r="D29" s="23">
        <f t="shared" si="0"/>
        <v>1.0245572416369815E-2</v>
      </c>
    </row>
    <row r="30" spans="1:4" s="8" customFormat="1" ht="12.75" thickBot="1" x14ac:dyDescent="0.25">
      <c r="A30" s="4" t="s">
        <v>126</v>
      </c>
      <c r="B30" s="5" t="s">
        <v>11</v>
      </c>
      <c r="C30" s="6">
        <v>371867996.73000002</v>
      </c>
      <c r="D30" s="23">
        <f t="shared" si="0"/>
        <v>0.19072214531884318</v>
      </c>
    </row>
    <row r="31" spans="1:4" s="8" customFormat="1" ht="12.75" thickBot="1" x14ac:dyDescent="0.25">
      <c r="A31" s="3" t="s">
        <v>127</v>
      </c>
      <c r="B31" s="1" t="s">
        <v>12</v>
      </c>
      <c r="C31" s="2">
        <v>13900000</v>
      </c>
      <c r="D31" s="23">
        <f t="shared" si="0"/>
        <v>7.1289754516217305E-3</v>
      </c>
    </row>
    <row r="32" spans="1:4" s="14" customFormat="1" ht="12.75" thickBot="1" x14ac:dyDescent="0.25">
      <c r="A32" s="3" t="s">
        <v>255</v>
      </c>
      <c r="B32" s="1" t="s">
        <v>13</v>
      </c>
      <c r="C32" s="2">
        <v>12600000</v>
      </c>
      <c r="D32" s="23">
        <f t="shared" si="0"/>
        <v>6.4622367403189794E-3</v>
      </c>
    </row>
    <row r="33" spans="1:4" ht="12.75" thickBot="1" x14ac:dyDescent="0.25">
      <c r="A33" s="3" t="s">
        <v>128</v>
      </c>
      <c r="B33" s="1" t="s">
        <v>14</v>
      </c>
      <c r="C33" s="2">
        <v>700000</v>
      </c>
      <c r="D33" s="23">
        <f t="shared" si="0"/>
        <v>3.5901315223994329E-4</v>
      </c>
    </row>
    <row r="34" spans="1:4" ht="12.75" thickBot="1" x14ac:dyDescent="0.25">
      <c r="A34" s="3" t="s">
        <v>333</v>
      </c>
      <c r="B34" s="1" t="s">
        <v>334</v>
      </c>
      <c r="C34" s="2">
        <v>600000</v>
      </c>
      <c r="D34" s="23">
        <f t="shared" si="0"/>
        <v>3.0772555906280854E-4</v>
      </c>
    </row>
    <row r="35" spans="1:4" s="14" customFormat="1" ht="12.75" thickBot="1" x14ac:dyDescent="0.25">
      <c r="A35" s="3" t="s">
        <v>129</v>
      </c>
      <c r="B35" s="1" t="s">
        <v>130</v>
      </c>
      <c r="C35" s="2">
        <v>51326000</v>
      </c>
      <c r="D35" s="23">
        <f t="shared" si="0"/>
        <v>2.6323870074096183E-2</v>
      </c>
    </row>
    <row r="36" spans="1:4" ht="12.75" thickBot="1" x14ac:dyDescent="0.25">
      <c r="A36" s="3" t="s">
        <v>131</v>
      </c>
      <c r="B36" s="1" t="s">
        <v>15</v>
      </c>
      <c r="C36" s="2">
        <v>6000000</v>
      </c>
      <c r="D36" s="23">
        <f t="shared" si="0"/>
        <v>3.0772555906280852E-3</v>
      </c>
    </row>
    <row r="37" spans="1:4" s="14" customFormat="1" ht="12.75" thickBot="1" x14ac:dyDescent="0.25">
      <c r="A37" s="3" t="s">
        <v>132</v>
      </c>
      <c r="B37" s="1" t="s">
        <v>16</v>
      </c>
      <c r="C37" s="2">
        <v>33750000</v>
      </c>
      <c r="D37" s="23">
        <f t="shared" si="0"/>
        <v>1.7309562697282978E-2</v>
      </c>
    </row>
    <row r="38" spans="1:4" ht="12.75" thickBot="1" x14ac:dyDescent="0.25">
      <c r="A38" s="3" t="s">
        <v>133</v>
      </c>
      <c r="B38" s="1" t="s">
        <v>17</v>
      </c>
      <c r="C38" s="2">
        <v>76000</v>
      </c>
      <c r="D38" s="23">
        <f t="shared" si="0"/>
        <v>3.8978570814622415E-5</v>
      </c>
    </row>
    <row r="39" spans="1:4" ht="12.75" thickBot="1" x14ac:dyDescent="0.25">
      <c r="A39" s="3" t="s">
        <v>134</v>
      </c>
      <c r="B39" s="1" t="s">
        <v>18</v>
      </c>
      <c r="C39" s="2">
        <v>10000000</v>
      </c>
      <c r="D39" s="23">
        <f t="shared" si="0"/>
        <v>5.1287593177134754E-3</v>
      </c>
    </row>
    <row r="40" spans="1:4" ht="12.75" thickBot="1" x14ac:dyDescent="0.25">
      <c r="A40" s="3" t="s">
        <v>135</v>
      </c>
      <c r="B40" s="1" t="s">
        <v>19</v>
      </c>
      <c r="C40" s="2">
        <v>1500000</v>
      </c>
      <c r="D40" s="23">
        <f t="shared" si="0"/>
        <v>7.6931389765702129E-4</v>
      </c>
    </row>
    <row r="41" spans="1:4" s="14" customFormat="1" ht="12.75" thickBot="1" x14ac:dyDescent="0.25">
      <c r="A41" s="3" t="s">
        <v>136</v>
      </c>
      <c r="B41" s="1" t="s">
        <v>20</v>
      </c>
      <c r="C41" s="2">
        <v>15034000</v>
      </c>
      <c r="D41" s="23">
        <f t="shared" si="0"/>
        <v>7.7105767582504392E-3</v>
      </c>
    </row>
    <row r="42" spans="1:4" ht="12.75" thickBot="1" x14ac:dyDescent="0.25">
      <c r="A42" s="3" t="s">
        <v>137</v>
      </c>
      <c r="B42" s="1" t="s">
        <v>21</v>
      </c>
      <c r="C42" s="2">
        <v>9990000</v>
      </c>
      <c r="D42" s="23">
        <f t="shared" si="0"/>
        <v>5.1236305583957616E-3</v>
      </c>
    </row>
    <row r="43" spans="1:4" ht="12.75" thickBot="1" x14ac:dyDescent="0.25">
      <c r="A43" s="3" t="s">
        <v>138</v>
      </c>
      <c r="B43" s="1" t="s">
        <v>22</v>
      </c>
      <c r="C43" s="2">
        <v>2300000</v>
      </c>
      <c r="D43" s="23">
        <f t="shared" si="0"/>
        <v>1.1796146430740994E-3</v>
      </c>
    </row>
    <row r="44" spans="1:4" ht="12.75" thickBot="1" x14ac:dyDescent="0.25">
      <c r="A44" s="3" t="s">
        <v>139</v>
      </c>
      <c r="B44" s="1" t="s">
        <v>23</v>
      </c>
      <c r="C44" s="2">
        <v>1344000</v>
      </c>
      <c r="D44" s="23">
        <f t="shared" si="0"/>
        <v>6.8930525230069106E-4</v>
      </c>
    </row>
    <row r="45" spans="1:4" s="14" customFormat="1" ht="12.75" thickBot="1" x14ac:dyDescent="0.25">
      <c r="A45" s="3" t="s">
        <v>140</v>
      </c>
      <c r="B45" s="1" t="s">
        <v>25</v>
      </c>
      <c r="C45" s="2">
        <v>550000</v>
      </c>
      <c r="D45" s="23">
        <f t="shared" si="0"/>
        <v>2.8208176247424113E-4</v>
      </c>
    </row>
    <row r="46" spans="1:4" ht="12.75" thickBot="1" x14ac:dyDescent="0.25">
      <c r="A46" s="3" t="s">
        <v>141</v>
      </c>
      <c r="B46" s="1" t="s">
        <v>26</v>
      </c>
      <c r="C46" s="2">
        <v>50000</v>
      </c>
      <c r="D46" s="23">
        <f t="shared" si="0"/>
        <v>2.5643796588567378E-5</v>
      </c>
    </row>
    <row r="47" spans="1:4" ht="12.75" thickBot="1" x14ac:dyDescent="0.25">
      <c r="A47" s="3" t="s">
        <v>142</v>
      </c>
      <c r="B47" s="1" t="s">
        <v>27</v>
      </c>
      <c r="C47" s="2">
        <v>750000</v>
      </c>
      <c r="D47" s="23">
        <f t="shared" si="0"/>
        <v>3.8465694882851065E-4</v>
      </c>
    </row>
    <row r="48" spans="1:4" ht="12.75" thickBot="1" x14ac:dyDescent="0.25">
      <c r="A48" s="3" t="s">
        <v>143</v>
      </c>
      <c r="B48" s="1" t="s">
        <v>28</v>
      </c>
      <c r="C48" s="2">
        <v>50000</v>
      </c>
      <c r="D48" s="23">
        <f t="shared" si="0"/>
        <v>2.5643796588567378E-5</v>
      </c>
    </row>
    <row r="49" spans="1:4" s="14" customFormat="1" ht="12.75" thickBot="1" x14ac:dyDescent="0.25">
      <c r="A49" s="3" t="s">
        <v>144</v>
      </c>
      <c r="B49" s="1" t="s">
        <v>29</v>
      </c>
      <c r="C49" s="2">
        <v>159712579.13</v>
      </c>
      <c r="D49" s="23">
        <f t="shared" si="0"/>
        <v>8.1912737836903823E-2</v>
      </c>
    </row>
    <row r="50" spans="1:4" s="14" customFormat="1" ht="12.75" thickBot="1" x14ac:dyDescent="0.25">
      <c r="A50" s="3" t="s">
        <v>335</v>
      </c>
      <c r="B50" s="1" t="s">
        <v>336</v>
      </c>
      <c r="C50" s="2">
        <v>1000000</v>
      </c>
      <c r="D50" s="23">
        <f t="shared" si="0"/>
        <v>5.1287593177134756E-4</v>
      </c>
    </row>
    <row r="51" spans="1:4" ht="12.75" thickBot="1" x14ac:dyDescent="0.25">
      <c r="A51" s="3" t="s">
        <v>145</v>
      </c>
      <c r="B51" s="1" t="s">
        <v>30</v>
      </c>
      <c r="C51" s="2">
        <v>3250000</v>
      </c>
      <c r="D51" s="23">
        <f t="shared" si="0"/>
        <v>1.6668467782568796E-3</v>
      </c>
    </row>
    <row r="52" spans="1:4" ht="12.75" thickBot="1" x14ac:dyDescent="0.25">
      <c r="A52" s="3" t="s">
        <v>337</v>
      </c>
      <c r="B52" s="1" t="s">
        <v>338</v>
      </c>
      <c r="C52" s="2">
        <v>2000000</v>
      </c>
      <c r="D52" s="23">
        <f t="shared" si="0"/>
        <v>1.0257518635426951E-3</v>
      </c>
    </row>
    <row r="53" spans="1:4" ht="12.75" thickBot="1" x14ac:dyDescent="0.25">
      <c r="A53" s="3" t="s">
        <v>146</v>
      </c>
      <c r="B53" s="1" t="s">
        <v>31</v>
      </c>
      <c r="C53" s="2">
        <v>6850000</v>
      </c>
      <c r="D53" s="23">
        <f t="shared" si="0"/>
        <v>3.5132001326337306E-3</v>
      </c>
    </row>
    <row r="54" spans="1:4" s="14" customFormat="1" ht="12.75" thickBot="1" x14ac:dyDescent="0.25">
      <c r="A54" s="3" t="s">
        <v>147</v>
      </c>
      <c r="B54" s="1" t="s">
        <v>32</v>
      </c>
      <c r="C54" s="2">
        <v>103736874.48999999</v>
      </c>
      <c r="D54" s="23">
        <f t="shared" si="0"/>
        <v>5.3204146163106078E-2</v>
      </c>
    </row>
    <row r="55" spans="1:4" s="14" customFormat="1" ht="12.75" thickBot="1" x14ac:dyDescent="0.25">
      <c r="A55" s="3" t="s">
        <v>148</v>
      </c>
      <c r="B55" s="1" t="s">
        <v>33</v>
      </c>
      <c r="C55" s="2">
        <v>42875704.640000001</v>
      </c>
      <c r="D55" s="23">
        <f t="shared" si="0"/>
        <v>2.1989916967593091E-2</v>
      </c>
    </row>
    <row r="56" spans="1:4" s="14" customFormat="1" ht="12.75" thickBot="1" x14ac:dyDescent="0.25">
      <c r="A56" s="3" t="s">
        <v>149</v>
      </c>
      <c r="B56" s="1" t="s">
        <v>150</v>
      </c>
      <c r="C56" s="2">
        <v>56423501.600000001</v>
      </c>
      <c r="D56" s="23">
        <f t="shared" si="0"/>
        <v>2.893825595690212E-2</v>
      </c>
    </row>
    <row r="57" spans="1:4" ht="12.75" thickBot="1" x14ac:dyDescent="0.25">
      <c r="A57" s="3" t="s">
        <v>151</v>
      </c>
      <c r="B57" s="1" t="s">
        <v>34</v>
      </c>
      <c r="C57" s="2">
        <v>4487800</v>
      </c>
      <c r="D57" s="23">
        <f t="shared" si="0"/>
        <v>2.3016846066034537E-3</v>
      </c>
    </row>
    <row r="58" spans="1:4" ht="12.75" thickBot="1" x14ac:dyDescent="0.25">
      <c r="A58" s="3" t="s">
        <v>152</v>
      </c>
      <c r="B58" s="1" t="s">
        <v>35</v>
      </c>
      <c r="C58" s="2">
        <v>26814201.600000001</v>
      </c>
      <c r="D58" s="23">
        <f t="shared" si="0"/>
        <v>1.3752358630304759E-2</v>
      </c>
    </row>
    <row r="59" spans="1:4" ht="12.75" thickBot="1" x14ac:dyDescent="0.25">
      <c r="A59" s="3" t="s">
        <v>153</v>
      </c>
      <c r="B59" s="1" t="s">
        <v>36</v>
      </c>
      <c r="C59" s="2">
        <v>9810000</v>
      </c>
      <c r="D59" s="23">
        <f t="shared" si="0"/>
        <v>5.0313128906769198E-3</v>
      </c>
    </row>
    <row r="60" spans="1:4" s="14" customFormat="1" ht="12.75" thickBot="1" x14ac:dyDescent="0.25">
      <c r="A60" s="3" t="s">
        <v>154</v>
      </c>
      <c r="B60" s="1" t="s">
        <v>37</v>
      </c>
      <c r="C60" s="2">
        <v>15311500</v>
      </c>
      <c r="D60" s="23">
        <f t="shared" si="0"/>
        <v>7.8528998293169883E-3</v>
      </c>
    </row>
    <row r="61" spans="1:4" ht="12.75" thickBot="1" x14ac:dyDescent="0.25">
      <c r="A61" s="3" t="s">
        <v>155</v>
      </c>
      <c r="B61" s="1" t="s">
        <v>156</v>
      </c>
      <c r="C61" s="2">
        <v>16100000</v>
      </c>
      <c r="D61" s="23">
        <f t="shared" si="0"/>
        <v>8.2573025015186957E-3</v>
      </c>
    </row>
    <row r="62" spans="1:4" s="14" customFormat="1" ht="12.75" thickBot="1" x14ac:dyDescent="0.25">
      <c r="A62" s="3" t="s">
        <v>157</v>
      </c>
      <c r="B62" s="1" t="s">
        <v>38</v>
      </c>
      <c r="C62" s="2">
        <v>16100000</v>
      </c>
      <c r="D62" s="23">
        <f t="shared" si="0"/>
        <v>8.2573025015186957E-3</v>
      </c>
    </row>
    <row r="63" spans="1:4" ht="12.75" thickBot="1" x14ac:dyDescent="0.25">
      <c r="A63" s="3" t="s">
        <v>158</v>
      </c>
      <c r="B63" s="1" t="s">
        <v>39</v>
      </c>
      <c r="C63" s="2">
        <v>18719076</v>
      </c>
      <c r="D63" s="23">
        <f t="shared" si="0"/>
        <v>9.6005635453986701E-3</v>
      </c>
    </row>
    <row r="64" spans="1:4" ht="12.75" thickBot="1" x14ac:dyDescent="0.25">
      <c r="A64" s="3" t="s">
        <v>159</v>
      </c>
      <c r="B64" s="1" t="s">
        <v>40</v>
      </c>
      <c r="C64" s="2">
        <v>15147716</v>
      </c>
      <c r="D64" s="23">
        <f t="shared" si="0"/>
        <v>7.7688989577077497E-3</v>
      </c>
    </row>
    <row r="65" spans="1:4" ht="12.75" thickBot="1" x14ac:dyDescent="0.25">
      <c r="A65" s="3" t="s">
        <v>160</v>
      </c>
      <c r="B65" s="1" t="s">
        <v>41</v>
      </c>
      <c r="C65" s="2">
        <v>2947360</v>
      </c>
      <c r="D65" s="23">
        <f t="shared" si="0"/>
        <v>1.5116300062655989E-3</v>
      </c>
    </row>
    <row r="66" spans="1:4" s="14" customFormat="1" ht="12.75" thickBot="1" x14ac:dyDescent="0.25">
      <c r="A66" s="3" t="s">
        <v>161</v>
      </c>
      <c r="B66" s="1" t="s">
        <v>42</v>
      </c>
      <c r="C66" s="2">
        <v>624000</v>
      </c>
      <c r="D66" s="23">
        <f t="shared" si="0"/>
        <v>3.2003458142532089E-4</v>
      </c>
    </row>
    <row r="67" spans="1:4" ht="12.75" thickBot="1" x14ac:dyDescent="0.25">
      <c r="A67" s="3" t="s">
        <v>162</v>
      </c>
      <c r="B67" s="1" t="s">
        <v>163</v>
      </c>
      <c r="C67" s="2">
        <v>36127840</v>
      </c>
      <c r="D67" s="23">
        <f t="shared" si="0"/>
        <v>1.8529099602886161E-2</v>
      </c>
    </row>
    <row r="68" spans="1:4" s="14" customFormat="1" ht="12.75" thickBot="1" x14ac:dyDescent="0.25">
      <c r="A68" s="3" t="s">
        <v>164</v>
      </c>
      <c r="B68" s="1" t="s">
        <v>165</v>
      </c>
      <c r="C68" s="2">
        <v>7150000</v>
      </c>
      <c r="D68" s="23">
        <f t="shared" si="0"/>
        <v>3.6670629121651351E-3</v>
      </c>
    </row>
    <row r="69" spans="1:4" ht="12.75" thickBot="1" x14ac:dyDescent="0.25">
      <c r="A69" s="3" t="s">
        <v>166</v>
      </c>
      <c r="B69" s="1" t="s">
        <v>167</v>
      </c>
      <c r="C69" s="2">
        <v>4350000</v>
      </c>
      <c r="D69" s="23">
        <f t="shared" si="0"/>
        <v>2.2310103032053617E-3</v>
      </c>
    </row>
    <row r="70" spans="1:4" ht="12.75" thickBot="1" x14ac:dyDescent="0.25">
      <c r="A70" s="3" t="s">
        <v>168</v>
      </c>
      <c r="B70" s="1" t="s">
        <v>169</v>
      </c>
      <c r="C70" s="2">
        <v>3750000</v>
      </c>
      <c r="D70" s="23">
        <f t="shared" si="0"/>
        <v>1.9232847441425533E-3</v>
      </c>
    </row>
    <row r="71" spans="1:4" ht="12.75" thickBot="1" x14ac:dyDescent="0.25">
      <c r="A71" s="3" t="s">
        <v>170</v>
      </c>
      <c r="B71" s="1" t="s">
        <v>171</v>
      </c>
      <c r="C71" s="2">
        <v>5500000</v>
      </c>
      <c r="D71" s="23">
        <f t="shared" si="0"/>
        <v>2.8208176247424117E-3</v>
      </c>
    </row>
    <row r="72" spans="1:4" s="8" customFormat="1" ht="12.75" thickBot="1" x14ac:dyDescent="0.25">
      <c r="A72" s="3" t="s">
        <v>256</v>
      </c>
      <c r="B72" s="1" t="s">
        <v>257</v>
      </c>
      <c r="C72" s="2">
        <v>135200</v>
      </c>
      <c r="D72" s="23">
        <f t="shared" ref="D72:D134" si="1">+C72/$C$134</f>
        <v>6.9340825975486192E-5</v>
      </c>
    </row>
    <row r="73" spans="1:4" s="14" customFormat="1" ht="12.75" thickBot="1" x14ac:dyDescent="0.25">
      <c r="A73" s="3" t="s">
        <v>172</v>
      </c>
      <c r="B73" s="1" t="s">
        <v>173</v>
      </c>
      <c r="C73" s="2">
        <v>3870000</v>
      </c>
      <c r="D73" s="23">
        <f t="shared" si="1"/>
        <v>1.984829855955115E-3</v>
      </c>
    </row>
    <row r="74" spans="1:4" s="14" customFormat="1" ht="24.75" thickBot="1" x14ac:dyDescent="0.25">
      <c r="A74" s="3" t="s">
        <v>174</v>
      </c>
      <c r="B74" s="1" t="s">
        <v>175</v>
      </c>
      <c r="C74" s="2">
        <v>8272640</v>
      </c>
      <c r="D74" s="23">
        <f t="shared" si="1"/>
        <v>4.2428379482089204E-3</v>
      </c>
    </row>
    <row r="75" spans="1:4" ht="12.75" thickBot="1" x14ac:dyDescent="0.25">
      <c r="A75" s="3" t="s">
        <v>176</v>
      </c>
      <c r="B75" s="1" t="s">
        <v>177</v>
      </c>
      <c r="C75" s="2">
        <v>3100000</v>
      </c>
      <c r="D75" s="23">
        <f t="shared" si="1"/>
        <v>1.5899153884911773E-3</v>
      </c>
    </row>
    <row r="76" spans="1:4" s="14" customFormat="1" ht="12.75" thickBot="1" x14ac:dyDescent="0.25">
      <c r="A76" s="3" t="s">
        <v>178</v>
      </c>
      <c r="B76" s="1" t="s">
        <v>43</v>
      </c>
      <c r="C76" s="2">
        <v>2525000</v>
      </c>
      <c r="D76" s="23">
        <f t="shared" si="1"/>
        <v>1.2950117277226525E-3</v>
      </c>
    </row>
    <row r="77" spans="1:4" ht="12.75" thickBot="1" x14ac:dyDescent="0.25">
      <c r="A77" s="3" t="s">
        <v>179</v>
      </c>
      <c r="B77" s="1" t="s">
        <v>44</v>
      </c>
      <c r="C77" s="2">
        <v>2525000</v>
      </c>
      <c r="D77" s="23">
        <f t="shared" si="1"/>
        <v>1.2950117277226525E-3</v>
      </c>
    </row>
    <row r="78" spans="1:4" s="14" customFormat="1" ht="12.75" thickBot="1" x14ac:dyDescent="0.25">
      <c r="A78" s="3" t="s">
        <v>180</v>
      </c>
      <c r="B78" s="1" t="s">
        <v>45</v>
      </c>
      <c r="C78" s="2">
        <v>2000000</v>
      </c>
      <c r="D78" s="23">
        <f t="shared" si="1"/>
        <v>1.0257518635426951E-3</v>
      </c>
    </row>
    <row r="79" spans="1:4" s="8" customFormat="1" ht="12.75" thickBot="1" x14ac:dyDescent="0.25">
      <c r="A79" s="3" t="s">
        <v>181</v>
      </c>
      <c r="B79" s="1" t="s">
        <v>46</v>
      </c>
      <c r="C79" s="2">
        <v>1000000</v>
      </c>
      <c r="D79" s="23">
        <f t="shared" si="1"/>
        <v>5.1287593177134756E-4</v>
      </c>
    </row>
    <row r="80" spans="1:4" s="14" customFormat="1" ht="12.75" thickBot="1" x14ac:dyDescent="0.25">
      <c r="A80" s="3" t="s">
        <v>182</v>
      </c>
      <c r="B80" s="1" t="s">
        <v>47</v>
      </c>
      <c r="C80" s="2">
        <v>1000000</v>
      </c>
      <c r="D80" s="23">
        <f t="shared" si="1"/>
        <v>5.1287593177134756E-4</v>
      </c>
    </row>
    <row r="81" spans="1:4" s="8" customFormat="1" ht="12.75" thickBot="1" x14ac:dyDescent="0.25">
      <c r="A81" s="4" t="s">
        <v>183</v>
      </c>
      <c r="B81" s="5" t="s">
        <v>49</v>
      </c>
      <c r="C81" s="6">
        <v>48472682.350000001</v>
      </c>
      <c r="D81" s="23">
        <f t="shared" si="1"/>
        <v>2.4860472125712803E-2</v>
      </c>
    </row>
    <row r="82" spans="1:4" ht="12.75" thickBot="1" x14ac:dyDescent="0.25">
      <c r="A82" s="3" t="s">
        <v>184</v>
      </c>
      <c r="B82" s="1" t="s">
        <v>185</v>
      </c>
      <c r="C82" s="2">
        <v>26071240</v>
      </c>
      <c r="D82" s="23">
        <f t="shared" si="1"/>
        <v>1.3371311507434426E-2</v>
      </c>
    </row>
    <row r="83" spans="1:4" ht="12.75" thickBot="1" x14ac:dyDescent="0.25">
      <c r="A83" s="3" t="s">
        <v>186</v>
      </c>
      <c r="B83" s="1" t="s">
        <v>50</v>
      </c>
      <c r="C83" s="2">
        <v>18875000</v>
      </c>
      <c r="D83" s="23">
        <f t="shared" si="1"/>
        <v>9.680533212184185E-3</v>
      </c>
    </row>
    <row r="84" spans="1:4" ht="12.75" thickBot="1" x14ac:dyDescent="0.25">
      <c r="A84" s="3" t="s">
        <v>187</v>
      </c>
      <c r="B84" s="1" t="s">
        <v>51</v>
      </c>
      <c r="C84" s="2">
        <v>365000</v>
      </c>
      <c r="D84" s="23">
        <f t="shared" si="1"/>
        <v>1.8719971509654186E-4</v>
      </c>
    </row>
    <row r="85" spans="1:4" s="14" customFormat="1" ht="12.75" thickBot="1" x14ac:dyDescent="0.25">
      <c r="A85" s="3" t="s">
        <v>188</v>
      </c>
      <c r="B85" s="1" t="s">
        <v>53</v>
      </c>
      <c r="C85" s="2">
        <v>6211240</v>
      </c>
      <c r="D85" s="23">
        <f t="shared" si="1"/>
        <v>3.1855955024554647E-3</v>
      </c>
    </row>
    <row r="86" spans="1:4" ht="12.75" thickBot="1" x14ac:dyDescent="0.25">
      <c r="A86" s="3" t="s">
        <v>189</v>
      </c>
      <c r="B86" s="1" t="s">
        <v>190</v>
      </c>
      <c r="C86" s="2">
        <v>620000</v>
      </c>
      <c r="D86" s="23">
        <f t="shared" si="1"/>
        <v>3.1798307769823547E-4</v>
      </c>
    </row>
    <row r="87" spans="1:4" s="14" customFormat="1" ht="12.75" thickBot="1" x14ac:dyDescent="0.25">
      <c r="A87" s="3" t="s">
        <v>191</v>
      </c>
      <c r="B87" s="1" t="s">
        <v>54</v>
      </c>
      <c r="C87" s="2">
        <v>2344346</v>
      </c>
      <c r="D87" s="23">
        <f t="shared" si="1"/>
        <v>1.2023586391444315E-3</v>
      </c>
    </row>
    <row r="88" spans="1:4" s="14" customFormat="1" ht="12.75" thickBot="1" x14ac:dyDescent="0.25">
      <c r="A88" s="3" t="s">
        <v>192</v>
      </c>
      <c r="B88" s="1" t="s">
        <v>56</v>
      </c>
      <c r="C88" s="2">
        <v>2344346</v>
      </c>
      <c r="D88" s="23">
        <f t="shared" si="1"/>
        <v>1.2023586391444315E-3</v>
      </c>
    </row>
    <row r="89" spans="1:4" ht="24.75" thickBot="1" x14ac:dyDescent="0.25">
      <c r="A89" s="3" t="s">
        <v>193</v>
      </c>
      <c r="B89" s="1" t="s">
        <v>57</v>
      </c>
      <c r="C89" s="2">
        <v>3909904</v>
      </c>
      <c r="D89" s="23">
        <f t="shared" si="1"/>
        <v>2.0052956571365191E-3</v>
      </c>
    </row>
    <row r="90" spans="1:4" ht="12.75" thickBot="1" x14ac:dyDescent="0.25">
      <c r="A90" s="3" t="s">
        <v>194</v>
      </c>
      <c r="B90" s="1" t="s">
        <v>58</v>
      </c>
      <c r="C90" s="2">
        <v>826500</v>
      </c>
      <c r="D90" s="23">
        <f t="shared" si="1"/>
        <v>4.2389195760901874E-4</v>
      </c>
    </row>
    <row r="91" spans="1:4" s="14" customFormat="1" ht="12.75" thickBot="1" x14ac:dyDescent="0.25">
      <c r="A91" s="3" t="s">
        <v>195</v>
      </c>
      <c r="B91" s="1" t="s">
        <v>59</v>
      </c>
      <c r="C91" s="2">
        <v>376500</v>
      </c>
      <c r="D91" s="23">
        <f t="shared" si="1"/>
        <v>1.9309778831191234E-4</v>
      </c>
    </row>
    <row r="92" spans="1:4" ht="12.75" thickBot="1" x14ac:dyDescent="0.25">
      <c r="A92" s="3" t="s">
        <v>196</v>
      </c>
      <c r="B92" s="1" t="s">
        <v>60</v>
      </c>
      <c r="C92" s="2">
        <v>276500</v>
      </c>
      <c r="D92" s="23">
        <f t="shared" si="1"/>
        <v>1.4181019513477758E-4</v>
      </c>
    </row>
    <row r="93" spans="1:4" ht="12.75" thickBot="1" x14ac:dyDescent="0.25">
      <c r="A93" s="3" t="s">
        <v>197</v>
      </c>
      <c r="B93" s="1" t="s">
        <v>61</v>
      </c>
      <c r="C93" s="2">
        <v>1199904</v>
      </c>
      <c r="D93" s="23">
        <f t="shared" si="1"/>
        <v>6.1540188203616699E-4</v>
      </c>
    </row>
    <row r="94" spans="1:4" ht="12.75" thickBot="1" x14ac:dyDescent="0.25">
      <c r="A94" s="3" t="s">
        <v>199</v>
      </c>
      <c r="B94" s="1" t="s">
        <v>63</v>
      </c>
      <c r="C94" s="2">
        <v>354000</v>
      </c>
      <c r="D94" s="23">
        <f t="shared" si="1"/>
        <v>1.8155807984705704E-4</v>
      </c>
    </row>
    <row r="95" spans="1:4" s="14" customFormat="1" ht="12.75" thickBot="1" x14ac:dyDescent="0.25">
      <c r="A95" s="3" t="s">
        <v>200</v>
      </c>
      <c r="B95" s="1" t="s">
        <v>201</v>
      </c>
      <c r="C95" s="2">
        <v>876500</v>
      </c>
      <c r="D95" s="23">
        <f t="shared" si="1"/>
        <v>4.4953575419758615E-4</v>
      </c>
    </row>
    <row r="96" spans="1:4" ht="12.75" thickBot="1" x14ac:dyDescent="0.25">
      <c r="A96" s="3" t="s">
        <v>202</v>
      </c>
      <c r="B96" s="1" t="s">
        <v>64</v>
      </c>
      <c r="C96" s="2">
        <v>6175000</v>
      </c>
      <c r="D96" s="23">
        <f t="shared" si="1"/>
        <v>3.1670088786880709E-3</v>
      </c>
    </row>
    <row r="97" spans="1:4" ht="12.75" thickBot="1" x14ac:dyDescent="0.25">
      <c r="A97" s="3" t="s">
        <v>203</v>
      </c>
      <c r="B97" s="1" t="s">
        <v>65</v>
      </c>
      <c r="C97" s="2">
        <v>750000</v>
      </c>
      <c r="D97" s="23">
        <f t="shared" si="1"/>
        <v>3.8465694882851065E-4</v>
      </c>
    </row>
    <row r="98" spans="1:4" s="14" customFormat="1" ht="12.75" thickBot="1" x14ac:dyDescent="0.25">
      <c r="A98" s="3" t="s">
        <v>204</v>
      </c>
      <c r="B98" s="1" t="s">
        <v>66</v>
      </c>
      <c r="C98" s="2">
        <v>5425000</v>
      </c>
      <c r="D98" s="23">
        <f t="shared" si="1"/>
        <v>2.7823519298595606E-3</v>
      </c>
    </row>
    <row r="99" spans="1:4" s="10" customFormat="1" ht="12.75" thickBot="1" x14ac:dyDescent="0.25">
      <c r="A99" s="3" t="s">
        <v>205</v>
      </c>
      <c r="B99" s="1" t="s">
        <v>206</v>
      </c>
      <c r="C99" s="2">
        <v>9972192.3499999996</v>
      </c>
      <c r="D99" s="23">
        <f t="shared" si="1"/>
        <v>5.1144974433093536E-3</v>
      </c>
    </row>
    <row r="100" spans="1:4" s="14" customFormat="1" ht="12.75" thickBot="1" x14ac:dyDescent="0.25">
      <c r="A100" s="3" t="s">
        <v>207</v>
      </c>
      <c r="B100" s="1" t="s">
        <v>208</v>
      </c>
      <c r="C100" s="2">
        <v>1901000</v>
      </c>
      <c r="D100" s="23">
        <f t="shared" si="1"/>
        <v>9.749771462973317E-4</v>
      </c>
    </row>
    <row r="101" spans="1:4" ht="12.75" thickBot="1" x14ac:dyDescent="0.25">
      <c r="A101" s="3" t="s">
        <v>209</v>
      </c>
      <c r="B101" s="1" t="s">
        <v>69</v>
      </c>
      <c r="C101" s="2">
        <v>4068639.04</v>
      </c>
      <c r="D101" s="23">
        <f t="shared" si="1"/>
        <v>2.086707038681281E-3</v>
      </c>
    </row>
    <row r="102" spans="1:4" s="8" customFormat="1" ht="12.75" thickBot="1" x14ac:dyDescent="0.25">
      <c r="A102" s="3" t="s">
        <v>210</v>
      </c>
      <c r="B102" s="1" t="s">
        <v>70</v>
      </c>
      <c r="C102" s="2">
        <v>400000</v>
      </c>
      <c r="D102" s="23">
        <f t="shared" si="1"/>
        <v>2.0515037270853903E-4</v>
      </c>
    </row>
    <row r="103" spans="1:4" s="14" customFormat="1" ht="12.75" thickBot="1" x14ac:dyDescent="0.25">
      <c r="A103" s="3" t="s">
        <v>211</v>
      </c>
      <c r="B103" s="1" t="s">
        <v>212</v>
      </c>
      <c r="C103" s="2">
        <v>2950000</v>
      </c>
      <c r="D103" s="23">
        <f t="shared" si="1"/>
        <v>1.5129839987254752E-3</v>
      </c>
    </row>
    <row r="104" spans="1:4" ht="12.75" thickBot="1" x14ac:dyDescent="0.25">
      <c r="A104" s="3" t="s">
        <v>213</v>
      </c>
      <c r="B104" s="1" t="s">
        <v>214</v>
      </c>
      <c r="C104" s="2">
        <v>165000</v>
      </c>
      <c r="D104" s="23">
        <f t="shared" si="1"/>
        <v>8.4624528742272345E-5</v>
      </c>
    </row>
    <row r="105" spans="1:4" ht="12.75" thickBot="1" x14ac:dyDescent="0.25">
      <c r="A105" s="3" t="s">
        <v>215</v>
      </c>
      <c r="B105" s="1" t="s">
        <v>216</v>
      </c>
      <c r="C105" s="2">
        <v>152553.31</v>
      </c>
      <c r="D105" s="23">
        <f t="shared" si="1"/>
        <v>7.8240921011053227E-5</v>
      </c>
    </row>
    <row r="106" spans="1:4" ht="12.75" thickBot="1" x14ac:dyDescent="0.25">
      <c r="A106" s="3" t="s">
        <v>217</v>
      </c>
      <c r="B106" s="1" t="s">
        <v>218</v>
      </c>
      <c r="C106" s="2">
        <v>335000</v>
      </c>
      <c r="D106" s="23">
        <f t="shared" si="1"/>
        <v>1.7181343714340144E-4</v>
      </c>
    </row>
    <row r="107" spans="1:4" s="8" customFormat="1" ht="12.75" thickBot="1" x14ac:dyDescent="0.25">
      <c r="A107" s="4" t="s">
        <v>219</v>
      </c>
      <c r="B107" s="5" t="s">
        <v>71</v>
      </c>
      <c r="C107" s="6">
        <v>2000000</v>
      </c>
      <c r="D107" s="23">
        <f t="shared" si="1"/>
        <v>1.0257518635426951E-3</v>
      </c>
    </row>
    <row r="108" spans="1:4" s="14" customFormat="1" ht="12.75" thickBot="1" x14ac:dyDescent="0.25">
      <c r="A108" s="3" t="s">
        <v>220</v>
      </c>
      <c r="B108" s="1" t="s">
        <v>72</v>
      </c>
      <c r="C108" s="2">
        <v>2000000</v>
      </c>
      <c r="D108" s="23">
        <f t="shared" si="1"/>
        <v>1.0257518635426951E-3</v>
      </c>
    </row>
    <row r="109" spans="1:4" ht="12.75" thickBot="1" x14ac:dyDescent="0.25">
      <c r="A109" s="3" t="s">
        <v>221</v>
      </c>
      <c r="B109" s="1" t="s">
        <v>73</v>
      </c>
      <c r="C109" s="2">
        <v>2000000</v>
      </c>
      <c r="D109" s="23">
        <f t="shared" si="1"/>
        <v>1.0257518635426951E-3</v>
      </c>
    </row>
    <row r="110" spans="1:4" s="8" customFormat="1" ht="12.75" thickBot="1" x14ac:dyDescent="0.25">
      <c r="A110" s="4" t="s">
        <v>222</v>
      </c>
      <c r="B110" s="5" t="s">
        <v>74</v>
      </c>
      <c r="C110" s="6">
        <v>12120000</v>
      </c>
      <c r="D110" s="23">
        <f t="shared" si="1"/>
        <v>6.2160562930687327E-3</v>
      </c>
    </row>
    <row r="111" spans="1:4" s="14" customFormat="1" ht="12.75" thickBot="1" x14ac:dyDescent="0.25">
      <c r="A111" s="3" t="s">
        <v>223</v>
      </c>
      <c r="B111" s="1" t="s">
        <v>75</v>
      </c>
      <c r="C111" s="2">
        <v>7120000</v>
      </c>
      <c r="D111" s="23">
        <f t="shared" si="1"/>
        <v>3.6516766342119945E-3</v>
      </c>
    </row>
    <row r="112" spans="1:4" s="14" customFormat="1" ht="12.75" thickBot="1" x14ac:dyDescent="0.25">
      <c r="A112" s="3" t="s">
        <v>224</v>
      </c>
      <c r="B112" s="1" t="s">
        <v>76</v>
      </c>
      <c r="C112" s="2">
        <v>1000000</v>
      </c>
      <c r="D112" s="23">
        <f t="shared" si="1"/>
        <v>5.1287593177134756E-4</v>
      </c>
    </row>
    <row r="113" spans="1:5" ht="12.75" thickBot="1" x14ac:dyDescent="0.25">
      <c r="A113" s="3" t="s">
        <v>225</v>
      </c>
      <c r="B113" s="1" t="s">
        <v>77</v>
      </c>
      <c r="C113" s="2">
        <v>500000</v>
      </c>
      <c r="D113" s="23">
        <f t="shared" si="1"/>
        <v>2.5643796588567378E-4</v>
      </c>
    </row>
    <row r="114" spans="1:5" ht="12.75" thickBot="1" x14ac:dyDescent="0.25">
      <c r="A114" s="3" t="s">
        <v>226</v>
      </c>
      <c r="B114" s="1" t="s">
        <v>78</v>
      </c>
      <c r="C114" s="2">
        <v>1620000</v>
      </c>
      <c r="D114" s="23">
        <f t="shared" si="1"/>
        <v>8.3085900946958298E-4</v>
      </c>
    </row>
    <row r="115" spans="1:5" ht="12.75" thickBot="1" x14ac:dyDescent="0.25">
      <c r="A115" s="3" t="s">
        <v>227</v>
      </c>
      <c r="B115" s="1" t="s">
        <v>79</v>
      </c>
      <c r="C115" s="2">
        <v>2500000</v>
      </c>
      <c r="D115" s="23">
        <f t="shared" si="1"/>
        <v>1.2821898294283689E-3</v>
      </c>
    </row>
    <row r="116" spans="1:5" s="14" customFormat="1" ht="12.75" thickBot="1" x14ac:dyDescent="0.25">
      <c r="A116" s="3" t="s">
        <v>228</v>
      </c>
      <c r="B116" s="1" t="s">
        <v>80</v>
      </c>
      <c r="C116" s="2">
        <v>500000</v>
      </c>
      <c r="D116" s="23">
        <f t="shared" si="1"/>
        <v>2.5643796588567378E-4</v>
      </c>
    </row>
    <row r="117" spans="1:5" ht="12.75" thickBot="1" x14ac:dyDescent="0.25">
      <c r="A117" s="3" t="s">
        <v>229</v>
      </c>
      <c r="B117" s="1" t="s">
        <v>230</v>
      </c>
      <c r="C117" s="2">
        <v>1000000</v>
      </c>
      <c r="D117" s="23">
        <f t="shared" si="1"/>
        <v>5.1287593177134756E-4</v>
      </c>
    </row>
    <row r="118" spans="1:5" s="8" customFormat="1" ht="12.75" thickBot="1" x14ac:dyDescent="0.25">
      <c r="A118" s="3" t="s">
        <v>231</v>
      </c>
      <c r="B118" s="1" t="s">
        <v>81</v>
      </c>
      <c r="C118" s="2">
        <v>5000000</v>
      </c>
      <c r="D118" s="23">
        <f t="shared" si="1"/>
        <v>2.5643796588567377E-3</v>
      </c>
    </row>
    <row r="119" spans="1:5" s="14" customFormat="1" ht="12.75" thickBot="1" x14ac:dyDescent="0.25">
      <c r="A119" s="3" t="s">
        <v>232</v>
      </c>
      <c r="B119" s="1" t="s">
        <v>82</v>
      </c>
      <c r="C119" s="2">
        <v>5000000</v>
      </c>
      <c r="D119" s="23">
        <f t="shared" si="1"/>
        <v>2.5643796588567377E-3</v>
      </c>
    </row>
    <row r="120" spans="1:5" s="8" customFormat="1" ht="12.75" thickBot="1" x14ac:dyDescent="0.25">
      <c r="A120" s="4" t="s">
        <v>233</v>
      </c>
      <c r="B120" s="5" t="s">
        <v>234</v>
      </c>
      <c r="C120" s="6">
        <v>594108253.12</v>
      </c>
      <c r="D120" s="23">
        <f t="shared" si="1"/>
        <v>0.3047038238919676</v>
      </c>
    </row>
    <row r="121" spans="1:5" s="14" customFormat="1" ht="12.75" thickBot="1" x14ac:dyDescent="0.25">
      <c r="A121" s="3" t="s">
        <v>235</v>
      </c>
      <c r="B121" s="1" t="s">
        <v>236</v>
      </c>
      <c r="C121" s="2">
        <v>498000000</v>
      </c>
      <c r="D121" s="23">
        <f t="shared" si="1"/>
        <v>0.2554122140221311</v>
      </c>
    </row>
    <row r="122" spans="1:5" ht="12.75" thickBot="1" x14ac:dyDescent="0.25">
      <c r="A122" s="3" t="s">
        <v>237</v>
      </c>
      <c r="B122" s="1" t="s">
        <v>238</v>
      </c>
      <c r="C122" s="2">
        <v>6000000</v>
      </c>
      <c r="D122" s="23">
        <f t="shared" si="1"/>
        <v>3.0772555906280852E-3</v>
      </c>
    </row>
    <row r="123" spans="1:5" s="14" customFormat="1" ht="12.75" thickBot="1" x14ac:dyDescent="0.25">
      <c r="A123" s="3" t="s">
        <v>239</v>
      </c>
      <c r="B123" s="1" t="s">
        <v>240</v>
      </c>
      <c r="C123" s="2">
        <v>72000000</v>
      </c>
      <c r="D123" s="23">
        <f t="shared" si="1"/>
        <v>3.692706708753702E-2</v>
      </c>
    </row>
    <row r="124" spans="1:5" ht="24.75" thickBot="1" x14ac:dyDescent="0.25">
      <c r="A124" s="19" t="s">
        <v>241</v>
      </c>
      <c r="B124" s="20" t="s">
        <v>242</v>
      </c>
      <c r="C124" s="21">
        <v>420000000</v>
      </c>
      <c r="D124" s="23">
        <f t="shared" si="1"/>
        <v>0.21540789134396596</v>
      </c>
      <c r="E124" s="22"/>
    </row>
    <row r="125" spans="1:5" ht="12.75" thickBot="1" x14ac:dyDescent="0.25">
      <c r="A125" s="3" t="s">
        <v>243</v>
      </c>
      <c r="B125" s="1" t="s">
        <v>83</v>
      </c>
      <c r="C125" s="2">
        <v>8770902.9499999993</v>
      </c>
      <c r="D125" s="23">
        <f t="shared" si="1"/>
        <v>4.4983850229573102E-3</v>
      </c>
    </row>
    <row r="126" spans="1:5" ht="12.75" thickBot="1" x14ac:dyDescent="0.25">
      <c r="A126" s="3" t="s">
        <v>244</v>
      </c>
      <c r="B126" s="1" t="s">
        <v>84</v>
      </c>
      <c r="C126" s="2">
        <v>8770902.9499999993</v>
      </c>
      <c r="D126" s="23">
        <f t="shared" si="1"/>
        <v>4.4983850229573102E-3</v>
      </c>
    </row>
    <row r="127" spans="1:5" s="14" customFormat="1" ht="12.75" thickBot="1" x14ac:dyDescent="0.25">
      <c r="A127" s="3" t="s">
        <v>245</v>
      </c>
      <c r="B127" s="1" t="s">
        <v>85</v>
      </c>
      <c r="C127" s="2">
        <v>26837350.170000002</v>
      </c>
      <c r="D127" s="23">
        <f t="shared" si="1"/>
        <v>1.3764230974712683E-2</v>
      </c>
    </row>
    <row r="128" spans="1:5" ht="12.75" thickBot="1" x14ac:dyDescent="0.25">
      <c r="A128" s="3" t="s">
        <v>246</v>
      </c>
      <c r="B128" s="1" t="s">
        <v>247</v>
      </c>
      <c r="C128" s="2">
        <v>26837350.170000002</v>
      </c>
      <c r="D128" s="23">
        <f t="shared" si="1"/>
        <v>1.3764230974712683E-2</v>
      </c>
    </row>
    <row r="129" spans="1:4" ht="12.75" thickBot="1" x14ac:dyDescent="0.25">
      <c r="A129" s="3" t="s">
        <v>248</v>
      </c>
      <c r="B129" s="1" t="s">
        <v>86</v>
      </c>
      <c r="C129" s="2">
        <v>17000000</v>
      </c>
      <c r="D129" s="23">
        <f t="shared" si="1"/>
        <v>8.718890840112908E-3</v>
      </c>
    </row>
    <row r="130" spans="1:4" ht="12.75" thickBot="1" x14ac:dyDescent="0.25">
      <c r="A130" s="3" t="s">
        <v>249</v>
      </c>
      <c r="B130" s="1" t="s">
        <v>87</v>
      </c>
      <c r="C130" s="2">
        <v>12000000</v>
      </c>
      <c r="D130" s="23">
        <f t="shared" si="1"/>
        <v>6.1545111812561703E-3</v>
      </c>
    </row>
    <row r="131" spans="1:4" ht="12.75" thickBot="1" x14ac:dyDescent="0.25">
      <c r="A131" s="3" t="s">
        <v>250</v>
      </c>
      <c r="B131" s="1" t="s">
        <v>88</v>
      </c>
      <c r="C131" s="2">
        <v>5000000</v>
      </c>
      <c r="D131" s="23">
        <f t="shared" si="1"/>
        <v>2.5643796588567377E-3</v>
      </c>
    </row>
    <row r="132" spans="1:4" ht="12.75" thickBot="1" x14ac:dyDescent="0.25">
      <c r="A132" s="3" t="s">
        <v>251</v>
      </c>
      <c r="B132" s="1" t="s">
        <v>252</v>
      </c>
      <c r="C132" s="2">
        <v>43500000</v>
      </c>
      <c r="D132" s="23">
        <f t="shared" si="1"/>
        <v>2.2310103032053618E-2</v>
      </c>
    </row>
    <row r="133" spans="1:4" ht="12.75" thickBot="1" x14ac:dyDescent="0.25">
      <c r="A133" s="3" t="s">
        <v>253</v>
      </c>
      <c r="B133" s="1" t="s">
        <v>254</v>
      </c>
      <c r="C133" s="2">
        <v>43500000</v>
      </c>
      <c r="D133" s="23">
        <f t="shared" si="1"/>
        <v>2.2310103032053618E-2</v>
      </c>
    </row>
    <row r="134" spans="1:4" ht="12.75" thickBot="1" x14ac:dyDescent="0.25">
      <c r="A134" s="17"/>
      <c r="B134" s="17"/>
      <c r="C134" s="26">
        <f>+C7+C30+C81+C107+C110+C120</f>
        <v>1949789292.21</v>
      </c>
      <c r="D134" s="24">
        <f t="shared" si="1"/>
        <v>1</v>
      </c>
    </row>
    <row r="135" spans="1:4" x14ac:dyDescent="0.2">
      <c r="A135" s="17"/>
      <c r="B135" s="17"/>
      <c r="C135" s="31"/>
      <c r="D135" s="31"/>
    </row>
    <row r="136" spans="1:4" x14ac:dyDescent="0.2">
      <c r="A136" s="7" t="s">
        <v>270</v>
      </c>
    </row>
    <row r="137" spans="1:4" x14ac:dyDescent="0.2">
      <c r="C137" s="25"/>
    </row>
  </sheetData>
  <mergeCells count="7">
    <mergeCell ref="D5:D6"/>
    <mergeCell ref="A1:D1"/>
    <mergeCell ref="A3:D3"/>
    <mergeCell ref="A2:D2"/>
    <mergeCell ref="A5:A6"/>
    <mergeCell ref="B5:B6"/>
    <mergeCell ref="C5:C6"/>
  </mergeCells>
  <hyperlinks>
    <hyperlink ref="A5" r:id="rId1" tooltip="Ordenar por esta columna" display="http://cgrweb.cgr.go.cr/apex/f?p=236:26:13392470755482:fsp_sort_2_desc::RP&amp;fsp_region_id=53480917481995625"/>
    <hyperlink ref="B5" r:id="rId2" tooltip="Ordenar por esta columna" display="http://cgrweb.cgr.go.cr/apex/f?p=236:26:13392470755482:fsp_sort_1::RP&amp;fsp_region_id=53480917481995625"/>
    <hyperlink ref="C5" r:id="rId3" tooltip="Ordenar por esta columna" display="http://cgrweb.cgr.go.cr/apex/f?p=236:26:13392470755482:fsp_sort_3::RP&amp;fsp_region_id=53480917481995625"/>
  </hyperlinks>
  <pageMargins left="0.7" right="0.7" top="0.75" bottom="0.75" header="0.3" footer="0.3"/>
  <pageSetup orientation="portrait" horizontalDpi="0" verticalDpi="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workbookViewId="0">
      <selection activeCell="B29" sqref="B29"/>
    </sheetView>
  </sheetViews>
  <sheetFormatPr baseColWidth="10" defaultRowHeight="12" x14ac:dyDescent="0.2"/>
  <cols>
    <col min="1" max="1" width="8.7109375" style="7" customWidth="1"/>
    <col min="2" max="2" width="60.7109375" style="7" customWidth="1"/>
    <col min="3" max="3" width="21.7109375" style="7" customWidth="1"/>
    <col min="4" max="4" width="11.7109375" style="7" customWidth="1"/>
    <col min="5" max="9" width="11.42578125" style="7"/>
    <col min="10" max="10" width="27.28515625" style="7" bestFit="1" customWidth="1"/>
    <col min="11" max="16384" width="11.42578125" style="7"/>
  </cols>
  <sheetData>
    <row r="1" spans="1:10" ht="15" x14ac:dyDescent="0.25">
      <c r="A1" s="37" t="s">
        <v>345</v>
      </c>
      <c r="B1" s="37"/>
      <c r="C1" s="37"/>
      <c r="D1" s="37"/>
    </row>
    <row r="2" spans="1:10" ht="15" x14ac:dyDescent="0.25">
      <c r="A2" s="37" t="s">
        <v>330</v>
      </c>
      <c r="B2" s="37"/>
      <c r="C2" s="37"/>
      <c r="D2" s="37"/>
    </row>
    <row r="3" spans="1:10" ht="15" x14ac:dyDescent="0.25">
      <c r="A3" s="37" t="s">
        <v>267</v>
      </c>
      <c r="B3" s="37"/>
      <c r="C3" s="37"/>
      <c r="D3" s="37"/>
    </row>
    <row r="4" spans="1:10" ht="12.75" thickBot="1" x14ac:dyDescent="0.25"/>
    <row r="5" spans="1:10" x14ac:dyDescent="0.2">
      <c r="A5" s="33" t="s">
        <v>89</v>
      </c>
      <c r="B5" s="35" t="s">
        <v>24</v>
      </c>
      <c r="C5" s="35" t="s">
        <v>90</v>
      </c>
      <c r="D5" s="35" t="s">
        <v>269</v>
      </c>
    </row>
    <row r="6" spans="1:10" ht="12.75" thickBot="1" x14ac:dyDescent="0.25">
      <c r="A6" s="34"/>
      <c r="B6" s="36"/>
      <c r="C6" s="36"/>
      <c r="D6" s="36"/>
    </row>
    <row r="7" spans="1:10" s="8" customFormat="1" ht="12.75" thickBot="1" x14ac:dyDescent="0.25">
      <c r="A7" s="27" t="s">
        <v>91</v>
      </c>
      <c r="B7" s="28" t="s">
        <v>0</v>
      </c>
      <c r="C7" s="29">
        <v>1623811363.1099999</v>
      </c>
      <c r="D7" s="24">
        <f>+C7/$C$121</f>
        <v>0.65124666342165427</v>
      </c>
    </row>
    <row r="8" spans="1:10" s="14" customFormat="1" ht="12.75" thickBot="1" x14ac:dyDescent="0.25">
      <c r="A8" s="3" t="s">
        <v>92</v>
      </c>
      <c r="B8" s="1" t="s">
        <v>93</v>
      </c>
      <c r="C8" s="2">
        <v>547537520.35000002</v>
      </c>
      <c r="D8" s="23">
        <f t="shared" ref="D8:D71" si="0">+C8/$C$121</f>
        <v>0.21959569401162526</v>
      </c>
    </row>
    <row r="9" spans="1:10" ht="12.75" thickBot="1" x14ac:dyDescent="0.25">
      <c r="A9" s="3" t="s">
        <v>94</v>
      </c>
      <c r="B9" s="1" t="s">
        <v>95</v>
      </c>
      <c r="C9" s="2">
        <v>540225020.35000002</v>
      </c>
      <c r="D9" s="23">
        <f t="shared" si="0"/>
        <v>0.21666293880713527</v>
      </c>
      <c r="J9" s="15"/>
    </row>
    <row r="10" spans="1:10" ht="12.75" thickBot="1" x14ac:dyDescent="0.25">
      <c r="A10" s="3" t="s">
        <v>96</v>
      </c>
      <c r="B10" s="1" t="s">
        <v>1</v>
      </c>
      <c r="C10" s="2">
        <v>7312500</v>
      </c>
      <c r="D10" s="23">
        <f t="shared" si="0"/>
        <v>2.9327552044899961E-3</v>
      </c>
    </row>
    <row r="11" spans="1:10" s="14" customFormat="1" ht="12.75" thickBot="1" x14ac:dyDescent="0.25">
      <c r="A11" s="3" t="s">
        <v>97</v>
      </c>
      <c r="B11" s="1" t="s">
        <v>98</v>
      </c>
      <c r="C11" s="2">
        <v>17916500</v>
      </c>
      <c r="D11" s="23">
        <f t="shared" si="0"/>
        <v>7.1856011789736777E-3</v>
      </c>
    </row>
    <row r="12" spans="1:10" ht="12.75" thickBot="1" x14ac:dyDescent="0.25">
      <c r="A12" s="3" t="s">
        <v>99</v>
      </c>
      <c r="B12" s="1" t="s">
        <v>2</v>
      </c>
      <c r="C12" s="2">
        <v>16791500</v>
      </c>
      <c r="D12" s="23">
        <f t="shared" si="0"/>
        <v>6.734408070590601E-3</v>
      </c>
    </row>
    <row r="13" spans="1:10" ht="12.75" thickBot="1" x14ac:dyDescent="0.25">
      <c r="A13" s="3" t="s">
        <v>100</v>
      </c>
      <c r="B13" s="1" t="s">
        <v>3</v>
      </c>
      <c r="C13" s="2">
        <v>1125000</v>
      </c>
      <c r="D13" s="23">
        <f t="shared" si="0"/>
        <v>4.5119310838307635E-4</v>
      </c>
      <c r="J13" s="15"/>
    </row>
    <row r="14" spans="1:10" s="14" customFormat="1" ht="12.75" thickBot="1" x14ac:dyDescent="0.25">
      <c r="A14" s="3" t="s">
        <v>102</v>
      </c>
      <c r="B14" s="1" t="s">
        <v>5</v>
      </c>
      <c r="C14" s="2">
        <v>742416151.40999997</v>
      </c>
      <c r="D14" s="23">
        <f t="shared" si="0"/>
        <v>0.2977538231719809</v>
      </c>
      <c r="J14" s="30"/>
    </row>
    <row r="15" spans="1:10" ht="12.75" thickBot="1" x14ac:dyDescent="0.25">
      <c r="A15" s="3" t="s">
        <v>103</v>
      </c>
      <c r="B15" s="1" t="s">
        <v>104</v>
      </c>
      <c r="C15" s="2">
        <v>251486364.46000001</v>
      </c>
      <c r="D15" s="23">
        <f t="shared" si="0"/>
        <v>0.10086125733037032</v>
      </c>
    </row>
    <row r="16" spans="1:10" ht="12.75" thickBot="1" x14ac:dyDescent="0.25">
      <c r="A16" s="3" t="s">
        <v>105</v>
      </c>
      <c r="B16" s="1" t="s">
        <v>6</v>
      </c>
      <c r="C16" s="2">
        <v>192203167.40000001</v>
      </c>
      <c r="D16" s="23">
        <f t="shared" si="0"/>
        <v>7.7085106258025574E-2</v>
      </c>
    </row>
    <row r="17" spans="1:10" ht="12.75" thickBot="1" x14ac:dyDescent="0.25">
      <c r="A17" s="3" t="s">
        <v>106</v>
      </c>
      <c r="B17" s="1" t="s">
        <v>7</v>
      </c>
      <c r="C17" s="2">
        <v>100605397.83</v>
      </c>
      <c r="D17" s="23">
        <f t="shared" si="0"/>
        <v>4.0348855259585516E-2</v>
      </c>
      <c r="J17" s="16"/>
    </row>
    <row r="18" spans="1:10" ht="12.75" thickBot="1" x14ac:dyDescent="0.25">
      <c r="A18" s="3" t="s">
        <v>107</v>
      </c>
      <c r="B18" s="1" t="s">
        <v>8</v>
      </c>
      <c r="C18" s="2">
        <v>81853556.939999998</v>
      </c>
      <c r="D18" s="23">
        <f t="shared" si="0"/>
        <v>3.2828231811528649E-2</v>
      </c>
    </row>
    <row r="19" spans="1:10" ht="12.75" thickBot="1" x14ac:dyDescent="0.25">
      <c r="A19" s="3" t="s">
        <v>108</v>
      </c>
      <c r="B19" s="1" t="s">
        <v>9</v>
      </c>
      <c r="C19" s="2">
        <v>116267664.78</v>
      </c>
      <c r="D19" s="23">
        <f t="shared" si="0"/>
        <v>4.6630372512470868E-2</v>
      </c>
      <c r="J19" s="16"/>
    </row>
    <row r="20" spans="1:10" s="14" customFormat="1" ht="24.75" thickBot="1" x14ac:dyDescent="0.25">
      <c r="A20" s="3" t="s">
        <v>109</v>
      </c>
      <c r="B20" s="1" t="s">
        <v>10</v>
      </c>
      <c r="C20" s="2">
        <v>261614276.52000001</v>
      </c>
      <c r="D20" s="23">
        <f t="shared" si="0"/>
        <v>0.10492316321817642</v>
      </c>
    </row>
    <row r="21" spans="1:10" ht="24.75" thickBot="1" x14ac:dyDescent="0.25">
      <c r="A21" s="3" t="s">
        <v>110</v>
      </c>
      <c r="B21" s="1" t="s">
        <v>111</v>
      </c>
      <c r="C21" s="2">
        <v>171069418.47</v>
      </c>
      <c r="D21" s="23">
        <f t="shared" si="0"/>
        <v>6.8609193483346265E-2</v>
      </c>
    </row>
    <row r="22" spans="1:10" ht="12.75" thickBot="1" x14ac:dyDescent="0.25">
      <c r="A22" s="3" t="s">
        <v>112</v>
      </c>
      <c r="B22" s="1" t="s">
        <v>113</v>
      </c>
      <c r="C22" s="2">
        <v>6036323.8700000001</v>
      </c>
      <c r="D22" s="23">
        <f t="shared" si="0"/>
        <v>2.4209313156553429E-3</v>
      </c>
      <c r="J22" s="15"/>
    </row>
    <row r="23" spans="1:10" ht="12.75" thickBot="1" x14ac:dyDescent="0.25">
      <c r="A23" s="3" t="s">
        <v>114</v>
      </c>
      <c r="B23" s="1" t="s">
        <v>115</v>
      </c>
      <c r="C23" s="2">
        <v>18108971.609999999</v>
      </c>
      <c r="D23" s="23">
        <f t="shared" si="0"/>
        <v>7.2627939469660282E-3</v>
      </c>
    </row>
    <row r="24" spans="1:10" ht="24.75" thickBot="1" x14ac:dyDescent="0.25">
      <c r="A24" s="3" t="s">
        <v>116</v>
      </c>
      <c r="B24" s="1" t="s">
        <v>117</v>
      </c>
      <c r="C24" s="2">
        <v>60363238.700000003</v>
      </c>
      <c r="D24" s="23">
        <f t="shared" si="0"/>
        <v>2.420931315655343E-2</v>
      </c>
    </row>
    <row r="25" spans="1:10" ht="12.75" thickBot="1" x14ac:dyDescent="0.25">
      <c r="A25" s="3" t="s">
        <v>118</v>
      </c>
      <c r="B25" s="1" t="s">
        <v>119</v>
      </c>
      <c r="C25" s="2">
        <v>6036323.8700000001</v>
      </c>
      <c r="D25" s="23">
        <f t="shared" si="0"/>
        <v>2.4209313156553429E-3</v>
      </c>
    </row>
    <row r="26" spans="1:10" s="14" customFormat="1" ht="24.75" thickBot="1" x14ac:dyDescent="0.25">
      <c r="A26" s="3" t="s">
        <v>120</v>
      </c>
      <c r="B26" s="1" t="s">
        <v>121</v>
      </c>
      <c r="C26" s="2">
        <v>54326914.829999998</v>
      </c>
      <c r="D26" s="23">
        <f t="shared" si="0"/>
        <v>2.1788381840898086E-2</v>
      </c>
    </row>
    <row r="27" spans="1:10" ht="12.75" thickBot="1" x14ac:dyDescent="0.25">
      <c r="A27" s="3" t="s">
        <v>122</v>
      </c>
      <c r="B27" s="1" t="s">
        <v>123</v>
      </c>
      <c r="C27" s="2">
        <v>18108971.609999999</v>
      </c>
      <c r="D27" s="23">
        <f t="shared" si="0"/>
        <v>7.2627939469660282E-3</v>
      </c>
      <c r="J27" s="15"/>
    </row>
    <row r="28" spans="1:10" ht="12.75" thickBot="1" x14ac:dyDescent="0.25">
      <c r="A28" s="3" t="s">
        <v>124</v>
      </c>
      <c r="B28" s="1" t="s">
        <v>125</v>
      </c>
      <c r="C28" s="2">
        <v>36217943.219999999</v>
      </c>
      <c r="D28" s="23">
        <f t="shared" si="0"/>
        <v>1.4525587893932056E-2</v>
      </c>
    </row>
    <row r="29" spans="1:10" s="8" customFormat="1" ht="12.75" thickBot="1" x14ac:dyDescent="0.25">
      <c r="A29" s="4" t="s">
        <v>126</v>
      </c>
      <c r="B29" s="5" t="s">
        <v>11</v>
      </c>
      <c r="C29" s="6">
        <v>544903631.73000002</v>
      </c>
      <c r="D29" s="24">
        <f t="shared" si="0"/>
        <v>0.21853934521732071</v>
      </c>
    </row>
    <row r="30" spans="1:10" s="8" customFormat="1" ht="12.75" thickBot="1" x14ac:dyDescent="0.25">
      <c r="A30" s="3" t="s">
        <v>127</v>
      </c>
      <c r="B30" s="1" t="s">
        <v>12</v>
      </c>
      <c r="C30" s="2">
        <v>13161096</v>
      </c>
      <c r="D30" s="23">
        <f t="shared" si="0"/>
        <v>5.2783962790827312E-3</v>
      </c>
    </row>
    <row r="31" spans="1:10" s="15" customFormat="1" ht="12.75" thickBot="1" x14ac:dyDescent="0.25">
      <c r="A31" s="3" t="s">
        <v>255</v>
      </c>
      <c r="B31" s="1" t="s">
        <v>13</v>
      </c>
      <c r="C31" s="2">
        <v>13161096</v>
      </c>
      <c r="D31" s="23">
        <f t="shared" si="0"/>
        <v>5.2783962790827312E-3</v>
      </c>
    </row>
    <row r="32" spans="1:10" s="14" customFormat="1" ht="12.75" thickBot="1" x14ac:dyDescent="0.25">
      <c r="A32" s="3" t="s">
        <v>129</v>
      </c>
      <c r="B32" s="1" t="s">
        <v>130</v>
      </c>
      <c r="C32" s="2">
        <v>25005000</v>
      </c>
      <c r="D32" s="23">
        <f t="shared" si="0"/>
        <v>1.0028518822327843E-2</v>
      </c>
      <c r="J32" s="7"/>
    </row>
    <row r="33" spans="1:10" ht="12.75" thickBot="1" x14ac:dyDescent="0.25">
      <c r="A33" s="3" t="s">
        <v>131</v>
      </c>
      <c r="B33" s="1" t="s">
        <v>15</v>
      </c>
      <c r="C33" s="2">
        <v>1500000</v>
      </c>
      <c r="D33" s="23">
        <f t="shared" si="0"/>
        <v>6.0159081117743516E-4</v>
      </c>
    </row>
    <row r="34" spans="1:10" s="14" customFormat="1" ht="12.75" thickBot="1" x14ac:dyDescent="0.25">
      <c r="A34" s="3" t="s">
        <v>132</v>
      </c>
      <c r="B34" s="1" t="s">
        <v>16</v>
      </c>
      <c r="C34" s="2">
        <v>11950000</v>
      </c>
      <c r="D34" s="23">
        <f t="shared" si="0"/>
        <v>4.792673462380233E-3</v>
      </c>
      <c r="J34" s="7"/>
    </row>
    <row r="35" spans="1:10" ht="12.75" thickBot="1" x14ac:dyDescent="0.25">
      <c r="A35" s="3" t="s">
        <v>133</v>
      </c>
      <c r="B35" s="1" t="s">
        <v>17</v>
      </c>
      <c r="C35" s="2">
        <v>95000</v>
      </c>
      <c r="D35" s="23">
        <f t="shared" si="0"/>
        <v>3.810075137457089E-5</v>
      </c>
    </row>
    <row r="36" spans="1:10" ht="12.75" thickBot="1" x14ac:dyDescent="0.25">
      <c r="A36" s="3" t="s">
        <v>134</v>
      </c>
      <c r="B36" s="1" t="s">
        <v>18</v>
      </c>
      <c r="C36" s="2">
        <v>10250000</v>
      </c>
      <c r="D36" s="23">
        <f t="shared" si="0"/>
        <v>4.1108705430458062E-3</v>
      </c>
    </row>
    <row r="37" spans="1:10" ht="12.75" thickBot="1" x14ac:dyDescent="0.25">
      <c r="A37" s="3" t="s">
        <v>135</v>
      </c>
      <c r="B37" s="1" t="s">
        <v>19</v>
      </c>
      <c r="C37" s="2">
        <v>1210000</v>
      </c>
      <c r="D37" s="23">
        <f t="shared" si="0"/>
        <v>4.8528325434979766E-4</v>
      </c>
    </row>
    <row r="38" spans="1:10" ht="12.75" thickBot="1" x14ac:dyDescent="0.25">
      <c r="A38" s="3" t="s">
        <v>136</v>
      </c>
      <c r="B38" s="1" t="s">
        <v>20</v>
      </c>
      <c r="C38" s="2">
        <v>8104000</v>
      </c>
      <c r="D38" s="23">
        <f t="shared" si="0"/>
        <v>3.2501946225212894E-3</v>
      </c>
    </row>
    <row r="39" spans="1:10" s="14" customFormat="1" ht="12.75" thickBot="1" x14ac:dyDescent="0.25">
      <c r="A39" s="3" t="s">
        <v>137</v>
      </c>
      <c r="B39" s="1" t="s">
        <v>21</v>
      </c>
      <c r="C39" s="2">
        <v>200000</v>
      </c>
      <c r="D39" s="23">
        <f t="shared" si="0"/>
        <v>8.0212108156991349E-5</v>
      </c>
    </row>
    <row r="40" spans="1:10" s="14" customFormat="1" ht="12.75" thickBot="1" x14ac:dyDescent="0.25">
      <c r="A40" s="3" t="s">
        <v>138</v>
      </c>
      <c r="B40" s="1" t="s">
        <v>22</v>
      </c>
      <c r="C40" s="2">
        <v>200000</v>
      </c>
      <c r="D40" s="23">
        <f t="shared" si="0"/>
        <v>8.0212108156991349E-5</v>
      </c>
      <c r="J40" s="8"/>
    </row>
    <row r="41" spans="1:10" ht="12.75" thickBot="1" x14ac:dyDescent="0.25">
      <c r="A41" s="3" t="s">
        <v>139</v>
      </c>
      <c r="B41" s="1" t="s">
        <v>23</v>
      </c>
      <c r="C41" s="2">
        <v>2959000</v>
      </c>
      <c r="D41" s="23">
        <f t="shared" si="0"/>
        <v>1.186738140182687E-3</v>
      </c>
      <c r="J41" s="14"/>
    </row>
    <row r="42" spans="1:10" ht="12.75" thickBot="1" x14ac:dyDescent="0.25">
      <c r="A42" s="3" t="s">
        <v>140</v>
      </c>
      <c r="B42" s="1" t="s">
        <v>25</v>
      </c>
      <c r="C42" s="2">
        <v>575000</v>
      </c>
      <c r="D42" s="23">
        <f t="shared" si="0"/>
        <v>2.3060981095135013E-4</v>
      </c>
    </row>
    <row r="43" spans="1:10" ht="12.75" thickBot="1" x14ac:dyDescent="0.25">
      <c r="A43" s="3" t="s">
        <v>141</v>
      </c>
      <c r="B43" s="1" t="s">
        <v>26</v>
      </c>
      <c r="C43" s="2">
        <v>1000000</v>
      </c>
      <c r="D43" s="23">
        <f t="shared" si="0"/>
        <v>4.0106054078495676E-4</v>
      </c>
    </row>
    <row r="44" spans="1:10" s="14" customFormat="1" ht="12.75" thickBot="1" x14ac:dyDescent="0.25">
      <c r="A44" s="3" t="s">
        <v>142</v>
      </c>
      <c r="B44" s="1" t="s">
        <v>27</v>
      </c>
      <c r="C44" s="2">
        <v>3000000</v>
      </c>
      <c r="D44" s="23">
        <f t="shared" si="0"/>
        <v>1.2031816223548703E-3</v>
      </c>
    </row>
    <row r="45" spans="1:10" s="14" customFormat="1" ht="12.75" thickBot="1" x14ac:dyDescent="0.25">
      <c r="A45" s="3" t="s">
        <v>143</v>
      </c>
      <c r="B45" s="1" t="s">
        <v>28</v>
      </c>
      <c r="C45" s="2">
        <v>170000</v>
      </c>
      <c r="D45" s="23">
        <f t="shared" si="0"/>
        <v>6.8180291933442645E-5</v>
      </c>
    </row>
    <row r="46" spans="1:10" ht="12.75" thickBot="1" x14ac:dyDescent="0.25">
      <c r="A46" s="3" t="s">
        <v>144</v>
      </c>
      <c r="B46" s="1" t="s">
        <v>29</v>
      </c>
      <c r="C46" s="2">
        <v>353048821.85000002</v>
      </c>
      <c r="D46" s="23">
        <f t="shared" si="0"/>
        <v>0.14159395141465286</v>
      </c>
    </row>
    <row r="47" spans="1:10" ht="12.75" thickBot="1" x14ac:dyDescent="0.25">
      <c r="A47" s="3" t="s">
        <v>145</v>
      </c>
      <c r="B47" s="1" t="s">
        <v>30</v>
      </c>
      <c r="C47" s="2">
        <v>12000000</v>
      </c>
      <c r="D47" s="23">
        <f t="shared" si="0"/>
        <v>4.8127264894194813E-3</v>
      </c>
    </row>
    <row r="48" spans="1:10" s="14" customFormat="1" ht="12.75" thickBot="1" x14ac:dyDescent="0.25">
      <c r="A48" s="3" t="s">
        <v>147</v>
      </c>
      <c r="B48" s="1" t="s">
        <v>32</v>
      </c>
      <c r="C48" s="2">
        <v>212863654.94999999</v>
      </c>
      <c r="D48" s="23">
        <f t="shared" si="0"/>
        <v>8.5371212567709423E-2</v>
      </c>
    </row>
    <row r="49" spans="1:4" s="14" customFormat="1" ht="12.75" thickBot="1" x14ac:dyDescent="0.25">
      <c r="A49" s="3" t="s">
        <v>148</v>
      </c>
      <c r="B49" s="1" t="s">
        <v>33</v>
      </c>
      <c r="C49" s="2">
        <v>128185166.90000001</v>
      </c>
      <c r="D49" s="23">
        <f t="shared" si="0"/>
        <v>5.1410012357523939E-2</v>
      </c>
    </row>
    <row r="50" spans="1:4" ht="12.75" thickBot="1" x14ac:dyDescent="0.25">
      <c r="A50" s="3" t="s">
        <v>149</v>
      </c>
      <c r="B50" s="1" t="s">
        <v>150</v>
      </c>
      <c r="C50" s="2">
        <v>41933163.880000003</v>
      </c>
      <c r="D50" s="23">
        <f t="shared" si="0"/>
        <v>1.6817737382537015E-2</v>
      </c>
    </row>
    <row r="51" spans="1:4" s="14" customFormat="1" ht="12.75" thickBot="1" x14ac:dyDescent="0.25">
      <c r="A51" s="3" t="s">
        <v>151</v>
      </c>
      <c r="B51" s="1" t="s">
        <v>34</v>
      </c>
      <c r="C51" s="2">
        <v>5754090.2400000002</v>
      </c>
      <c r="D51" s="23">
        <f t="shared" si="0"/>
        <v>2.3077385433798417E-3</v>
      </c>
    </row>
    <row r="52" spans="1:4" ht="12.75" thickBot="1" x14ac:dyDescent="0.25">
      <c r="A52" s="3" t="s">
        <v>152</v>
      </c>
      <c r="B52" s="1" t="s">
        <v>35</v>
      </c>
      <c r="C52" s="2">
        <v>36179073.640000001</v>
      </c>
      <c r="D52" s="23">
        <f t="shared" si="0"/>
        <v>1.4509998839157174E-2</v>
      </c>
    </row>
    <row r="53" spans="1:4" s="14" customFormat="1" ht="12.75" thickBot="1" x14ac:dyDescent="0.25">
      <c r="A53" s="3" t="s">
        <v>155</v>
      </c>
      <c r="B53" s="1" t="s">
        <v>156</v>
      </c>
      <c r="C53" s="2">
        <v>39650000</v>
      </c>
      <c r="D53" s="23">
        <f t="shared" si="0"/>
        <v>1.5902050442123533E-2</v>
      </c>
    </row>
    <row r="54" spans="1:4" s="14" customFormat="1" ht="12.75" thickBot="1" x14ac:dyDescent="0.25">
      <c r="A54" s="3" t="s">
        <v>157</v>
      </c>
      <c r="B54" s="1" t="s">
        <v>38</v>
      </c>
      <c r="C54" s="2">
        <v>39650000</v>
      </c>
      <c r="D54" s="23">
        <f t="shared" si="0"/>
        <v>1.5902050442123533E-2</v>
      </c>
    </row>
    <row r="55" spans="1:4" s="14" customFormat="1" ht="12.75" thickBot="1" x14ac:dyDescent="0.25">
      <c r="A55" s="3" t="s">
        <v>158</v>
      </c>
      <c r="B55" s="1" t="s">
        <v>39</v>
      </c>
      <c r="C55" s="2">
        <v>5062800</v>
      </c>
      <c r="D55" s="23">
        <f t="shared" si="0"/>
        <v>2.030489305886079E-3</v>
      </c>
    </row>
    <row r="56" spans="1:4" s="14" customFormat="1" ht="12.75" thickBot="1" x14ac:dyDescent="0.25">
      <c r="A56" s="3" t="s">
        <v>159</v>
      </c>
      <c r="B56" s="1" t="s">
        <v>40</v>
      </c>
      <c r="C56" s="2">
        <v>5062800</v>
      </c>
      <c r="D56" s="23">
        <f t="shared" si="0"/>
        <v>2.030489305886079E-3</v>
      </c>
    </row>
    <row r="57" spans="1:4" ht="12.75" thickBot="1" x14ac:dyDescent="0.25">
      <c r="A57" s="3" t="s">
        <v>162</v>
      </c>
      <c r="B57" s="1" t="s">
        <v>163</v>
      </c>
      <c r="C57" s="2">
        <v>56888750</v>
      </c>
      <c r="D57" s="23">
        <f t="shared" si="0"/>
        <v>2.2815832839580209E-2</v>
      </c>
    </row>
    <row r="58" spans="1:4" ht="12.75" thickBot="1" x14ac:dyDescent="0.25">
      <c r="A58" s="3" t="s">
        <v>164</v>
      </c>
      <c r="B58" s="1" t="s">
        <v>165</v>
      </c>
      <c r="C58" s="2">
        <v>16700000</v>
      </c>
      <c r="D58" s="23">
        <f t="shared" si="0"/>
        <v>6.6977110311087773E-3</v>
      </c>
    </row>
    <row r="59" spans="1:4" s="14" customFormat="1" ht="12.75" thickBot="1" x14ac:dyDescent="0.25">
      <c r="A59" s="3" t="s">
        <v>166</v>
      </c>
      <c r="B59" s="1" t="s">
        <v>167</v>
      </c>
      <c r="C59" s="2">
        <v>7600000</v>
      </c>
      <c r="D59" s="23">
        <f t="shared" si="0"/>
        <v>3.0480601099656711E-3</v>
      </c>
    </row>
    <row r="60" spans="1:4" ht="12.75" thickBot="1" x14ac:dyDescent="0.25">
      <c r="A60" s="3" t="s">
        <v>339</v>
      </c>
      <c r="B60" s="1" t="s">
        <v>340</v>
      </c>
      <c r="C60" s="2">
        <v>140000</v>
      </c>
      <c r="D60" s="23">
        <f t="shared" si="0"/>
        <v>5.6148475709893947E-5</v>
      </c>
    </row>
    <row r="61" spans="1:4" ht="12.75" thickBot="1" x14ac:dyDescent="0.25">
      <c r="A61" s="3" t="s">
        <v>170</v>
      </c>
      <c r="B61" s="1" t="s">
        <v>171</v>
      </c>
      <c r="C61" s="2">
        <v>15000000</v>
      </c>
      <c r="D61" s="23">
        <f t="shared" si="0"/>
        <v>6.0159081117743514E-3</v>
      </c>
    </row>
    <row r="62" spans="1:4" ht="12.75" thickBot="1" x14ac:dyDescent="0.25">
      <c r="A62" s="3" t="s">
        <v>256</v>
      </c>
      <c r="B62" s="1" t="s">
        <v>257</v>
      </c>
      <c r="C62" s="2">
        <v>8100000</v>
      </c>
      <c r="D62" s="23">
        <f t="shared" si="0"/>
        <v>3.2485903803581495E-3</v>
      </c>
    </row>
    <row r="63" spans="1:4" ht="12.75" thickBot="1" x14ac:dyDescent="0.25">
      <c r="A63" s="3" t="s">
        <v>172</v>
      </c>
      <c r="B63" s="1" t="s">
        <v>173</v>
      </c>
      <c r="C63" s="2">
        <v>3069750</v>
      </c>
      <c r="D63" s="23">
        <f t="shared" si="0"/>
        <v>1.2311555950746209E-3</v>
      </c>
    </row>
    <row r="64" spans="1:4" s="14" customFormat="1" ht="24.75" thickBot="1" x14ac:dyDescent="0.25">
      <c r="A64" s="3" t="s">
        <v>174</v>
      </c>
      <c r="B64" s="1" t="s">
        <v>175</v>
      </c>
      <c r="C64" s="2">
        <v>6279000</v>
      </c>
      <c r="D64" s="23">
        <f t="shared" si="0"/>
        <v>2.5182591355887435E-3</v>
      </c>
    </row>
    <row r="65" spans="1:4" ht="12.75" thickBot="1" x14ac:dyDescent="0.25">
      <c r="A65" s="3" t="s">
        <v>178</v>
      </c>
      <c r="B65" s="1" t="s">
        <v>43</v>
      </c>
      <c r="C65" s="2">
        <v>750000</v>
      </c>
      <c r="D65" s="23">
        <f t="shared" si="0"/>
        <v>3.0079540558871758E-4</v>
      </c>
    </row>
    <row r="66" spans="1:4" s="14" customFormat="1" ht="12.75" thickBot="1" x14ac:dyDescent="0.25">
      <c r="A66" s="3" t="s">
        <v>179</v>
      </c>
      <c r="B66" s="1" t="s">
        <v>44</v>
      </c>
      <c r="C66" s="2">
        <v>750000</v>
      </c>
      <c r="D66" s="23">
        <f t="shared" si="0"/>
        <v>3.0079540558871758E-4</v>
      </c>
    </row>
    <row r="67" spans="1:4" s="14" customFormat="1" ht="12.75" thickBot="1" x14ac:dyDescent="0.25">
      <c r="A67" s="3" t="s">
        <v>180</v>
      </c>
      <c r="B67" s="1" t="s">
        <v>45</v>
      </c>
      <c r="C67" s="2">
        <v>1300000</v>
      </c>
      <c r="D67" s="23">
        <f t="shared" si="0"/>
        <v>5.213787030204438E-4</v>
      </c>
    </row>
    <row r="68" spans="1:4" ht="12.75" thickBot="1" x14ac:dyDescent="0.25">
      <c r="A68" s="3" t="s">
        <v>182</v>
      </c>
      <c r="B68" s="1" t="s">
        <v>47</v>
      </c>
      <c r="C68" s="2">
        <v>1000000</v>
      </c>
      <c r="D68" s="23">
        <f t="shared" si="0"/>
        <v>4.0106054078495676E-4</v>
      </c>
    </row>
    <row r="69" spans="1:4" s="14" customFormat="1" ht="12.75" thickBot="1" x14ac:dyDescent="0.25">
      <c r="A69" s="3" t="s">
        <v>258</v>
      </c>
      <c r="B69" s="1" t="s">
        <v>48</v>
      </c>
      <c r="C69" s="2">
        <v>300000</v>
      </c>
      <c r="D69" s="23">
        <f t="shared" si="0"/>
        <v>1.2031816223548702E-4</v>
      </c>
    </row>
    <row r="70" spans="1:4" s="8" customFormat="1" ht="12.75" thickBot="1" x14ac:dyDescent="0.25">
      <c r="A70" s="4" t="s">
        <v>183</v>
      </c>
      <c r="B70" s="5" t="s">
        <v>49</v>
      </c>
      <c r="C70" s="6">
        <v>88804358.599999994</v>
      </c>
      <c r="D70" s="24">
        <f t="shared" si="0"/>
        <v>3.5615924084177221E-2</v>
      </c>
    </row>
    <row r="71" spans="1:4" s="14" customFormat="1" ht="12.75" thickBot="1" x14ac:dyDescent="0.25">
      <c r="A71" s="3" t="s">
        <v>184</v>
      </c>
      <c r="B71" s="1" t="s">
        <v>185</v>
      </c>
      <c r="C71" s="2">
        <v>43809162</v>
      </c>
      <c r="D71" s="23">
        <f t="shared" si="0"/>
        <v>1.7570126203055775E-2</v>
      </c>
    </row>
    <row r="72" spans="1:4" ht="12.75" thickBot="1" x14ac:dyDescent="0.25">
      <c r="A72" s="3" t="s">
        <v>186</v>
      </c>
      <c r="B72" s="1" t="s">
        <v>50</v>
      </c>
      <c r="C72" s="2">
        <v>36219882</v>
      </c>
      <c r="D72" s="23">
        <f t="shared" ref="D72:D121" si="1">+C72/$C$121</f>
        <v>1.4526365462087321E-2</v>
      </c>
    </row>
    <row r="73" spans="1:4" s="8" customFormat="1" ht="12.75" thickBot="1" x14ac:dyDescent="0.25">
      <c r="A73" s="3" t="s">
        <v>187</v>
      </c>
      <c r="B73" s="1" t="s">
        <v>51</v>
      </c>
      <c r="C73" s="2">
        <v>1180000</v>
      </c>
      <c r="D73" s="23">
        <f t="shared" si="1"/>
        <v>4.7325143812624893E-4</v>
      </c>
    </row>
    <row r="74" spans="1:4" s="14" customFormat="1" ht="12.75" thickBot="1" x14ac:dyDescent="0.25">
      <c r="A74" s="3" t="s">
        <v>259</v>
      </c>
      <c r="B74" s="1" t="s">
        <v>52</v>
      </c>
      <c r="C74" s="2">
        <v>175000</v>
      </c>
      <c r="D74" s="23">
        <f t="shared" si="1"/>
        <v>7.0185594637367429E-5</v>
      </c>
    </row>
    <row r="75" spans="1:4" ht="12.75" thickBot="1" x14ac:dyDescent="0.25">
      <c r="A75" s="3" t="s">
        <v>188</v>
      </c>
      <c r="B75" s="1" t="s">
        <v>53</v>
      </c>
      <c r="C75" s="2">
        <v>5609280</v>
      </c>
      <c r="D75" s="23">
        <f t="shared" si="1"/>
        <v>2.2496608702142424E-3</v>
      </c>
    </row>
    <row r="76" spans="1:4" ht="12.75" thickBot="1" x14ac:dyDescent="0.25">
      <c r="A76" s="3" t="s">
        <v>189</v>
      </c>
      <c r="B76" s="1" t="s">
        <v>190</v>
      </c>
      <c r="C76" s="2">
        <v>625000</v>
      </c>
      <c r="D76" s="23">
        <f t="shared" si="1"/>
        <v>2.5066283799059794E-4</v>
      </c>
    </row>
    <row r="77" spans="1:4" s="14" customFormat="1" ht="12.75" thickBot="1" x14ac:dyDescent="0.25">
      <c r="A77" s="3" t="s">
        <v>191</v>
      </c>
      <c r="B77" s="1" t="s">
        <v>54</v>
      </c>
      <c r="C77" s="2">
        <v>9781294.3800000008</v>
      </c>
      <c r="D77" s="23">
        <f t="shared" si="1"/>
        <v>3.9228912136196588E-3</v>
      </c>
    </row>
    <row r="78" spans="1:4" ht="12.75" thickBot="1" x14ac:dyDescent="0.25">
      <c r="A78" s="3" t="s">
        <v>260</v>
      </c>
      <c r="B78" s="1" t="s">
        <v>55</v>
      </c>
      <c r="C78" s="2">
        <v>981294.38</v>
      </c>
      <c r="D78" s="23">
        <f t="shared" si="1"/>
        <v>3.9355845471203882E-4</v>
      </c>
    </row>
    <row r="79" spans="1:4" ht="12.75" thickBot="1" x14ac:dyDescent="0.25">
      <c r="A79" s="3" t="s">
        <v>261</v>
      </c>
      <c r="B79" s="1" t="s">
        <v>262</v>
      </c>
      <c r="C79" s="2">
        <v>8800000</v>
      </c>
      <c r="D79" s="23">
        <f t="shared" si="1"/>
        <v>3.5293327589076195E-3</v>
      </c>
    </row>
    <row r="80" spans="1:4" s="14" customFormat="1" ht="24.75" thickBot="1" x14ac:dyDescent="0.25">
      <c r="A80" s="3" t="s">
        <v>193</v>
      </c>
      <c r="B80" s="1" t="s">
        <v>57</v>
      </c>
      <c r="C80" s="2">
        <v>1585000</v>
      </c>
      <c r="D80" s="23">
        <f t="shared" si="1"/>
        <v>6.3568095714415648E-4</v>
      </c>
    </row>
    <row r="81" spans="1:4" ht="12.75" thickBot="1" x14ac:dyDescent="0.25">
      <c r="A81" s="3" t="s">
        <v>194</v>
      </c>
      <c r="B81" s="1" t="s">
        <v>58</v>
      </c>
      <c r="C81" s="2">
        <v>400000</v>
      </c>
      <c r="D81" s="23">
        <f t="shared" si="1"/>
        <v>1.604242163139827E-4</v>
      </c>
    </row>
    <row r="82" spans="1:4" ht="12.75" thickBot="1" x14ac:dyDescent="0.25">
      <c r="A82" s="3" t="s">
        <v>197</v>
      </c>
      <c r="B82" s="1" t="s">
        <v>61</v>
      </c>
      <c r="C82" s="2">
        <v>680000</v>
      </c>
      <c r="D82" s="23">
        <f t="shared" si="1"/>
        <v>2.7272116773377058E-4</v>
      </c>
    </row>
    <row r="83" spans="1:4" s="14" customFormat="1" ht="12.75" thickBot="1" x14ac:dyDescent="0.25">
      <c r="A83" s="3" t="s">
        <v>198</v>
      </c>
      <c r="B83" s="1" t="s">
        <v>62</v>
      </c>
      <c r="C83" s="2">
        <v>60000</v>
      </c>
      <c r="D83" s="23">
        <f t="shared" si="1"/>
        <v>2.4063632447097405E-5</v>
      </c>
    </row>
    <row r="84" spans="1:4" ht="12.75" thickBot="1" x14ac:dyDescent="0.25">
      <c r="A84" s="3" t="s">
        <v>199</v>
      </c>
      <c r="B84" s="1" t="s">
        <v>63</v>
      </c>
      <c r="C84" s="2">
        <v>125000</v>
      </c>
      <c r="D84" s="23">
        <f t="shared" si="1"/>
        <v>5.0132567598119595E-5</v>
      </c>
    </row>
    <row r="85" spans="1:4" ht="12.75" thickBot="1" x14ac:dyDescent="0.25">
      <c r="A85" s="3" t="s">
        <v>200</v>
      </c>
      <c r="B85" s="1" t="s">
        <v>201</v>
      </c>
      <c r="C85" s="2">
        <v>320000</v>
      </c>
      <c r="D85" s="23">
        <f t="shared" si="1"/>
        <v>1.2833937305118615E-4</v>
      </c>
    </row>
    <row r="86" spans="1:4" ht="12.75" thickBot="1" x14ac:dyDescent="0.25">
      <c r="A86" s="3" t="s">
        <v>202</v>
      </c>
      <c r="B86" s="1" t="s">
        <v>64</v>
      </c>
      <c r="C86" s="2">
        <v>13451805.619999999</v>
      </c>
      <c r="D86" s="23">
        <f t="shared" si="1"/>
        <v>5.3949884364913204E-3</v>
      </c>
    </row>
    <row r="87" spans="1:4" s="14" customFormat="1" ht="12.75" thickBot="1" x14ac:dyDescent="0.25">
      <c r="A87" s="3" t="s">
        <v>203</v>
      </c>
      <c r="B87" s="1" t="s">
        <v>65</v>
      </c>
      <c r="C87" s="2">
        <v>345000</v>
      </c>
      <c r="D87" s="23">
        <f t="shared" si="1"/>
        <v>1.3836588657081009E-4</v>
      </c>
    </row>
    <row r="88" spans="1:4" ht="12.75" thickBot="1" x14ac:dyDescent="0.25">
      <c r="A88" s="3" t="s">
        <v>204</v>
      </c>
      <c r="B88" s="1" t="s">
        <v>66</v>
      </c>
      <c r="C88" s="2">
        <v>13106805.619999999</v>
      </c>
      <c r="D88" s="23">
        <f t="shared" si="1"/>
        <v>5.25662254992051E-3</v>
      </c>
    </row>
    <row r="89" spans="1:4" ht="12.75" thickBot="1" x14ac:dyDescent="0.25">
      <c r="A89" s="3" t="s">
        <v>263</v>
      </c>
      <c r="B89" s="1" t="s">
        <v>67</v>
      </c>
      <c r="C89" s="2">
        <v>10000000</v>
      </c>
      <c r="D89" s="23">
        <f t="shared" si="1"/>
        <v>4.010605407849567E-3</v>
      </c>
    </row>
    <row r="90" spans="1:4" s="14" customFormat="1" ht="12.75" thickBot="1" x14ac:dyDescent="0.25">
      <c r="A90" s="3" t="s">
        <v>264</v>
      </c>
      <c r="B90" s="1" t="s">
        <v>68</v>
      </c>
      <c r="C90" s="2">
        <v>10000000</v>
      </c>
      <c r="D90" s="23">
        <f t="shared" si="1"/>
        <v>4.010605407849567E-3</v>
      </c>
    </row>
    <row r="91" spans="1:4" ht="12.75" thickBot="1" x14ac:dyDescent="0.25">
      <c r="A91" s="3" t="s">
        <v>205</v>
      </c>
      <c r="B91" s="1" t="s">
        <v>206</v>
      </c>
      <c r="C91" s="2">
        <v>10177096.6</v>
      </c>
      <c r="D91" s="23">
        <f t="shared" si="1"/>
        <v>4.0816318660167441E-3</v>
      </c>
    </row>
    <row r="92" spans="1:4" s="14" customFormat="1" ht="12.75" thickBot="1" x14ac:dyDescent="0.25">
      <c r="A92" s="3" t="s">
        <v>207</v>
      </c>
      <c r="B92" s="1" t="s">
        <v>208</v>
      </c>
      <c r="C92" s="2">
        <v>2871800</v>
      </c>
      <c r="D92" s="23">
        <f t="shared" si="1"/>
        <v>1.1517656610262389E-3</v>
      </c>
    </row>
    <row r="93" spans="1:4" s="14" customFormat="1" ht="12.75" thickBot="1" x14ac:dyDescent="0.25">
      <c r="A93" s="3" t="s">
        <v>265</v>
      </c>
      <c r="B93" s="1" t="s">
        <v>266</v>
      </c>
      <c r="C93" s="2">
        <v>75000</v>
      </c>
      <c r="D93" s="23">
        <f t="shared" si="1"/>
        <v>3.0079540558871754E-5</v>
      </c>
    </row>
    <row r="94" spans="1:4" ht="12.75" thickBot="1" x14ac:dyDescent="0.25">
      <c r="A94" s="3" t="s">
        <v>209</v>
      </c>
      <c r="B94" s="1" t="s">
        <v>69</v>
      </c>
      <c r="C94" s="2">
        <v>5005296.5999999996</v>
      </c>
      <c r="D94" s="23">
        <f t="shared" si="1"/>
        <v>2.0074269611851051E-3</v>
      </c>
    </row>
    <row r="95" spans="1:4" s="14" customFormat="1" ht="12.75" thickBot="1" x14ac:dyDescent="0.25">
      <c r="A95" s="3" t="s">
        <v>210</v>
      </c>
      <c r="B95" s="1" t="s">
        <v>70</v>
      </c>
      <c r="C95" s="2">
        <v>1400000</v>
      </c>
      <c r="D95" s="23">
        <f t="shared" si="1"/>
        <v>5.6148475709893943E-4</v>
      </c>
    </row>
    <row r="96" spans="1:4" ht="12.75" thickBot="1" x14ac:dyDescent="0.25">
      <c r="A96" s="3" t="s">
        <v>211</v>
      </c>
      <c r="B96" s="1" t="s">
        <v>212</v>
      </c>
      <c r="C96" s="2">
        <v>570000</v>
      </c>
      <c r="D96" s="23">
        <f t="shared" si="1"/>
        <v>2.2860450824742533E-4</v>
      </c>
    </row>
    <row r="97" spans="1:4" ht="12.75" thickBot="1" x14ac:dyDescent="0.25">
      <c r="A97" s="3" t="s">
        <v>213</v>
      </c>
      <c r="B97" s="1" t="s">
        <v>214</v>
      </c>
      <c r="C97" s="2">
        <v>25000</v>
      </c>
      <c r="D97" s="23">
        <f t="shared" si="1"/>
        <v>1.0026513519623919E-5</v>
      </c>
    </row>
    <row r="98" spans="1:4" ht="12.75" thickBot="1" x14ac:dyDescent="0.25">
      <c r="A98" s="3" t="s">
        <v>217</v>
      </c>
      <c r="B98" s="1" t="s">
        <v>218</v>
      </c>
      <c r="C98" s="2">
        <v>230000</v>
      </c>
      <c r="D98" s="23">
        <f t="shared" si="1"/>
        <v>9.2243924380540053E-5</v>
      </c>
    </row>
    <row r="99" spans="1:4" s="8" customFormat="1" ht="12.75" thickBot="1" x14ac:dyDescent="0.25">
      <c r="A99" s="4" t="s">
        <v>222</v>
      </c>
      <c r="B99" s="5" t="s">
        <v>74</v>
      </c>
      <c r="C99" s="6">
        <v>77350000</v>
      </c>
      <c r="D99" s="24">
        <f t="shared" si="1"/>
        <v>3.1022032829716405E-2</v>
      </c>
    </row>
    <row r="100" spans="1:4" s="8" customFormat="1" ht="12.75" thickBot="1" x14ac:dyDescent="0.25">
      <c r="A100" s="3" t="s">
        <v>223</v>
      </c>
      <c r="B100" s="1" t="s">
        <v>75</v>
      </c>
      <c r="C100" s="2">
        <v>9350000</v>
      </c>
      <c r="D100" s="23">
        <f t="shared" si="1"/>
        <v>3.7499160563393454E-3</v>
      </c>
    </row>
    <row r="101" spans="1:4" s="14" customFormat="1" ht="12.75" thickBot="1" x14ac:dyDescent="0.25">
      <c r="A101" s="3" t="s">
        <v>224</v>
      </c>
      <c r="B101" s="1" t="s">
        <v>76</v>
      </c>
      <c r="C101" s="2">
        <v>1000000</v>
      </c>
      <c r="D101" s="23">
        <f t="shared" si="1"/>
        <v>4.0106054078495676E-4</v>
      </c>
    </row>
    <row r="102" spans="1:4" ht="12.75" thickBot="1" x14ac:dyDescent="0.25">
      <c r="A102" s="3" t="s">
        <v>225</v>
      </c>
      <c r="B102" s="1" t="s">
        <v>77</v>
      </c>
      <c r="C102" s="2">
        <v>1100000</v>
      </c>
      <c r="D102" s="23">
        <f t="shared" si="1"/>
        <v>4.4116659486345244E-4</v>
      </c>
    </row>
    <row r="103" spans="1:4" ht="12.75" thickBot="1" x14ac:dyDescent="0.25">
      <c r="A103" s="3" t="s">
        <v>226</v>
      </c>
      <c r="B103" s="1" t="s">
        <v>78</v>
      </c>
      <c r="C103" s="2">
        <v>2500000</v>
      </c>
      <c r="D103" s="23">
        <f t="shared" si="1"/>
        <v>1.0026513519623918E-3</v>
      </c>
    </row>
    <row r="104" spans="1:4" s="8" customFormat="1" ht="12.75" thickBot="1" x14ac:dyDescent="0.25">
      <c r="A104" s="3" t="s">
        <v>227</v>
      </c>
      <c r="B104" s="1" t="s">
        <v>79</v>
      </c>
      <c r="C104" s="2">
        <v>3250000</v>
      </c>
      <c r="D104" s="23">
        <f t="shared" si="1"/>
        <v>1.3034467575511095E-3</v>
      </c>
    </row>
    <row r="105" spans="1:4" s="14" customFormat="1" ht="12.75" thickBot="1" x14ac:dyDescent="0.25">
      <c r="A105" s="3" t="s">
        <v>229</v>
      </c>
      <c r="B105" s="1" t="s">
        <v>230</v>
      </c>
      <c r="C105" s="2">
        <v>1500000</v>
      </c>
      <c r="D105" s="23">
        <f t="shared" si="1"/>
        <v>6.0159081117743516E-4</v>
      </c>
    </row>
    <row r="106" spans="1:4" ht="12.75" thickBot="1" x14ac:dyDescent="0.25">
      <c r="A106" s="3" t="s">
        <v>341</v>
      </c>
      <c r="B106" s="1" t="s">
        <v>342</v>
      </c>
      <c r="C106" s="2">
        <v>65000000</v>
      </c>
      <c r="D106" s="23">
        <f t="shared" si="1"/>
        <v>2.6068935151022189E-2</v>
      </c>
    </row>
    <row r="107" spans="1:4" s="14" customFormat="1" ht="12.75" thickBot="1" x14ac:dyDescent="0.25">
      <c r="A107" s="3" t="s">
        <v>343</v>
      </c>
      <c r="B107" s="1" t="s">
        <v>344</v>
      </c>
      <c r="C107" s="2">
        <v>65000000</v>
      </c>
      <c r="D107" s="23">
        <f t="shared" si="1"/>
        <v>2.6068935151022189E-2</v>
      </c>
    </row>
    <row r="108" spans="1:4" s="22" customFormat="1" ht="12.75" thickBot="1" x14ac:dyDescent="0.25">
      <c r="A108" s="19" t="s">
        <v>231</v>
      </c>
      <c r="B108" s="20" t="s">
        <v>81</v>
      </c>
      <c r="C108" s="21">
        <v>3000000</v>
      </c>
      <c r="D108" s="23">
        <f t="shared" si="1"/>
        <v>1.2031816223548703E-3</v>
      </c>
    </row>
    <row r="109" spans="1:4" ht="12.75" thickBot="1" x14ac:dyDescent="0.25">
      <c r="A109" s="3" t="s">
        <v>232</v>
      </c>
      <c r="B109" s="1" t="s">
        <v>82</v>
      </c>
      <c r="C109" s="2">
        <v>3000000</v>
      </c>
      <c r="D109" s="23">
        <f t="shared" si="1"/>
        <v>1.2031816223548703E-3</v>
      </c>
    </row>
    <row r="110" spans="1:4" s="8" customFormat="1" ht="12.75" thickBot="1" x14ac:dyDescent="0.25">
      <c r="A110" s="4" t="s">
        <v>233</v>
      </c>
      <c r="B110" s="5" t="s">
        <v>234</v>
      </c>
      <c r="C110" s="6">
        <v>111303919.8</v>
      </c>
      <c r="D110" s="24">
        <f t="shared" si="1"/>
        <v>4.4639610266473451E-2</v>
      </c>
    </row>
    <row r="111" spans="1:4" ht="12.75" thickBot="1" x14ac:dyDescent="0.25">
      <c r="A111" s="3" t="s">
        <v>243</v>
      </c>
      <c r="B111" s="1" t="s">
        <v>83</v>
      </c>
      <c r="C111" s="2">
        <v>11303919.800000001</v>
      </c>
      <c r="D111" s="23">
        <f t="shared" si="1"/>
        <v>4.5335561879777803E-3</v>
      </c>
    </row>
    <row r="112" spans="1:4" s="8" customFormat="1" ht="12.75" thickBot="1" x14ac:dyDescent="0.25">
      <c r="A112" s="3" t="s">
        <v>244</v>
      </c>
      <c r="B112" s="1" t="s">
        <v>84</v>
      </c>
      <c r="C112" s="2">
        <v>11303919.800000001</v>
      </c>
      <c r="D112" s="23">
        <f t="shared" si="1"/>
        <v>4.5335561879777803E-3</v>
      </c>
    </row>
    <row r="113" spans="1:4" s="14" customFormat="1" ht="12.75" thickBot="1" x14ac:dyDescent="0.25">
      <c r="A113" s="3" t="s">
        <v>245</v>
      </c>
      <c r="B113" s="1" t="s">
        <v>85</v>
      </c>
      <c r="C113" s="2">
        <v>45000000</v>
      </c>
      <c r="D113" s="23">
        <f t="shared" si="1"/>
        <v>1.8047724335323052E-2</v>
      </c>
    </row>
    <row r="114" spans="1:4" ht="12.75" thickBot="1" x14ac:dyDescent="0.25">
      <c r="A114" s="3" t="s">
        <v>246</v>
      </c>
      <c r="B114" s="1" t="s">
        <v>247</v>
      </c>
      <c r="C114" s="2">
        <v>45000000</v>
      </c>
      <c r="D114" s="23">
        <f t="shared" si="1"/>
        <v>1.8047724335323052E-2</v>
      </c>
    </row>
    <row r="115" spans="1:4" s="15" customFormat="1" ht="12.75" thickBot="1" x14ac:dyDescent="0.25">
      <c r="A115" s="3" t="s">
        <v>248</v>
      </c>
      <c r="B115" s="1" t="s">
        <v>86</v>
      </c>
      <c r="C115" s="2">
        <v>55000000</v>
      </c>
      <c r="D115" s="23">
        <f t="shared" si="1"/>
        <v>2.2058329743172622E-2</v>
      </c>
    </row>
    <row r="116" spans="1:4" s="14" customFormat="1" ht="12.75" thickBot="1" x14ac:dyDescent="0.25">
      <c r="A116" s="3" t="s">
        <v>249</v>
      </c>
      <c r="B116" s="1" t="s">
        <v>87</v>
      </c>
      <c r="C116" s="2">
        <v>48000000</v>
      </c>
      <c r="D116" s="23">
        <f t="shared" si="1"/>
        <v>1.9250905957677925E-2</v>
      </c>
    </row>
    <row r="117" spans="1:4" s="14" customFormat="1" ht="12.75" thickBot="1" x14ac:dyDescent="0.25">
      <c r="A117" s="3" t="s">
        <v>250</v>
      </c>
      <c r="B117" s="1" t="s">
        <v>88</v>
      </c>
      <c r="C117" s="2">
        <v>7000000</v>
      </c>
      <c r="D117" s="23">
        <f t="shared" si="1"/>
        <v>2.8074237854946974E-3</v>
      </c>
    </row>
    <row r="118" spans="1:4" s="10" customFormat="1" ht="12.75" thickBot="1" x14ac:dyDescent="0.25">
      <c r="A118" s="4" t="s">
        <v>346</v>
      </c>
      <c r="B118" s="5" t="s">
        <v>347</v>
      </c>
      <c r="C118" s="6">
        <v>47215874.549999997</v>
      </c>
      <c r="D118" s="24">
        <f t="shared" si="1"/>
        <v>1.8936424180657673E-2</v>
      </c>
    </row>
    <row r="119" spans="1:4" ht="12.75" thickBot="1" x14ac:dyDescent="0.25">
      <c r="A119" s="3" t="s">
        <v>348</v>
      </c>
      <c r="B119" s="1" t="s">
        <v>349</v>
      </c>
      <c r="C119" s="2">
        <v>47215874.549999997</v>
      </c>
      <c r="D119" s="23">
        <f t="shared" si="1"/>
        <v>1.8936424180657673E-2</v>
      </c>
    </row>
    <row r="120" spans="1:4" ht="12.75" thickBot="1" x14ac:dyDescent="0.25">
      <c r="A120" s="3" t="s">
        <v>350</v>
      </c>
      <c r="B120" s="1" t="s">
        <v>351</v>
      </c>
      <c r="C120" s="2">
        <v>47215874.549999997</v>
      </c>
      <c r="D120" s="23">
        <f t="shared" si="1"/>
        <v>1.8936424180657673E-2</v>
      </c>
    </row>
    <row r="121" spans="1:4" ht="12.75" thickBot="1" x14ac:dyDescent="0.25">
      <c r="A121" s="17"/>
      <c r="B121" s="17"/>
      <c r="C121" s="26">
        <f>+C7+C29+C70+C99+C110+C118</f>
        <v>2493389147.7900004</v>
      </c>
      <c r="D121" s="24">
        <f t="shared" si="1"/>
        <v>1</v>
      </c>
    </row>
    <row r="122" spans="1:4" x14ac:dyDescent="0.2">
      <c r="A122" s="22"/>
      <c r="B122" s="22"/>
      <c r="C122" s="32"/>
      <c r="D122" s="22"/>
    </row>
    <row r="123" spans="1:4" x14ac:dyDescent="0.2">
      <c r="A123" s="7" t="s">
        <v>270</v>
      </c>
    </row>
  </sheetData>
  <mergeCells count="7">
    <mergeCell ref="C5:C6"/>
    <mergeCell ref="D5:D6"/>
    <mergeCell ref="A1:D1"/>
    <mergeCell ref="A3:D3"/>
    <mergeCell ref="A2:D2"/>
    <mergeCell ref="A5:A6"/>
    <mergeCell ref="B5:B6"/>
  </mergeCells>
  <hyperlinks>
    <hyperlink ref="A5" r:id="rId1" tooltip="Ordenar por esta columna" display="http://cgrweb.cgr.go.cr/apex/f?p=236:26:13392470755482:fsp_sort_2_desc::RP&amp;fsp_region_id=53480917481995625"/>
    <hyperlink ref="B5" r:id="rId2" tooltip="Ordenar por esta columna" display="http://cgrweb.cgr.go.cr/apex/f?p=236:26:13392470755482:fsp_sort_1::RP&amp;fsp_region_id=53480917481995625"/>
    <hyperlink ref="C5" r:id="rId3" tooltip="Ordenar por esta columna" display="http://cgrweb.cgr.go.cr/apex/f?p=236:26:13392470755482:fsp_sort_3::RP&amp;fsp_region_id=53480917481995625"/>
  </hyperlinks>
  <pageMargins left="0.7" right="0.7" top="0.75" bottom="0.75" header="0.3" footer="0.3"/>
  <pageSetup orientation="portrait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</vt:lpstr>
      <vt:lpstr>EGRES-PROGR 1</vt:lpstr>
      <vt:lpstr>EGRES-PROGR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2019-06-06T21:58:24Z</dcterms:created>
  <dcterms:modified xsi:type="dcterms:W3CDTF">2019-06-06T21:58:27Z</dcterms:modified>
</cp:coreProperties>
</file>