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0" windowWidth="23715" windowHeight="11310" activeTab="2"/>
  </bookViews>
  <sheets>
    <sheet name="INGRESOS" sheetId="4" r:id="rId1"/>
    <sheet name="EGRES-PROGR 1" sheetId="2" r:id="rId2"/>
    <sheet name="EGRES-PROGR 2" sheetId="3" r:id="rId3"/>
  </sheets>
  <calcPr calcId="152511"/>
</workbook>
</file>

<file path=xl/calcChain.xml><?xml version="1.0" encoding="utf-8"?>
<calcChain xmlns="http://schemas.openxmlformats.org/spreadsheetml/2006/main">
  <c r="D49" i="3" l="1"/>
  <c r="D55" i="3"/>
  <c r="D60" i="3"/>
  <c r="D65" i="3"/>
  <c r="D71" i="3"/>
  <c r="D76" i="3"/>
  <c r="D81" i="3"/>
  <c r="D87" i="3"/>
  <c r="D92" i="3"/>
  <c r="D97" i="3"/>
  <c r="D103" i="3"/>
  <c r="D108" i="3"/>
  <c r="D113" i="3"/>
  <c r="D119" i="3"/>
  <c r="C120" i="3"/>
  <c r="D10" i="3" s="1"/>
  <c r="C132" i="2"/>
  <c r="D11" i="2" s="1"/>
  <c r="D8" i="4"/>
  <c r="D12" i="4"/>
  <c r="D16" i="4"/>
  <c r="D20" i="4"/>
  <c r="D24" i="4"/>
  <c r="D28" i="4"/>
  <c r="D32" i="4"/>
  <c r="D6" i="4"/>
  <c r="C37" i="4"/>
  <c r="D37" i="4" s="1"/>
  <c r="D117" i="3" l="1"/>
  <c r="D112" i="3"/>
  <c r="D107" i="3"/>
  <c r="D101" i="3"/>
  <c r="D96" i="3"/>
  <c r="D91" i="3"/>
  <c r="D85" i="3"/>
  <c r="D80" i="3"/>
  <c r="D75" i="3"/>
  <c r="D69" i="3"/>
  <c r="D64" i="3"/>
  <c r="D59" i="3"/>
  <c r="D53" i="3"/>
  <c r="D48" i="3"/>
  <c r="D43" i="3"/>
  <c r="D37" i="3"/>
  <c r="D32" i="3"/>
  <c r="D27" i="3"/>
  <c r="D21" i="3"/>
  <c r="D16" i="3"/>
  <c r="D11" i="3"/>
  <c r="D39" i="3"/>
  <c r="D28" i="3"/>
  <c r="D23" i="3"/>
  <c r="D12" i="3"/>
  <c r="D35" i="4"/>
  <c r="D31" i="4"/>
  <c r="D27" i="4"/>
  <c r="D23" i="4"/>
  <c r="D19" i="4"/>
  <c r="D15" i="4"/>
  <c r="D11" i="4"/>
  <c r="D7" i="4"/>
  <c r="D34" i="4"/>
  <c r="D30" i="4"/>
  <c r="D26" i="4"/>
  <c r="D22" i="4"/>
  <c r="D18" i="4"/>
  <c r="D14" i="4"/>
  <c r="D10" i="4"/>
  <c r="D36" i="4"/>
  <c r="D7" i="3"/>
  <c r="D116" i="3"/>
  <c r="D111" i="3"/>
  <c r="D105" i="3"/>
  <c r="D100" i="3"/>
  <c r="D95" i="3"/>
  <c r="D89" i="3"/>
  <c r="D84" i="3"/>
  <c r="D79" i="3"/>
  <c r="D73" i="3"/>
  <c r="D68" i="3"/>
  <c r="D63" i="3"/>
  <c r="D57" i="3"/>
  <c r="D52" i="3"/>
  <c r="D47" i="3"/>
  <c r="D41" i="3"/>
  <c r="D36" i="3"/>
  <c r="D31" i="3"/>
  <c r="D25" i="3"/>
  <c r="D20" i="3"/>
  <c r="D15" i="3"/>
  <c r="D9" i="3"/>
  <c r="D44" i="3"/>
  <c r="D33" i="3"/>
  <c r="D17" i="3"/>
  <c r="D33" i="4"/>
  <c r="D29" i="4"/>
  <c r="D25" i="4"/>
  <c r="D21" i="4"/>
  <c r="D17" i="4"/>
  <c r="D13" i="4"/>
  <c r="D9" i="4"/>
  <c r="D120" i="3"/>
  <c r="D115" i="3"/>
  <c r="D109" i="3"/>
  <c r="D104" i="3"/>
  <c r="D99" i="3"/>
  <c r="D93" i="3"/>
  <c r="D88" i="3"/>
  <c r="D83" i="3"/>
  <c r="D77" i="3"/>
  <c r="D72" i="3"/>
  <c r="D67" i="3"/>
  <c r="D61" i="3"/>
  <c r="D56" i="3"/>
  <c r="D51" i="3"/>
  <c r="D45" i="3"/>
  <c r="D40" i="3"/>
  <c r="D35" i="3"/>
  <c r="D29" i="3"/>
  <c r="D24" i="3"/>
  <c r="D19" i="3"/>
  <c r="D13" i="3"/>
  <c r="D8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128" i="2"/>
  <c r="D114" i="2"/>
  <c r="D99" i="2"/>
  <c r="D71" i="2"/>
  <c r="D56" i="2"/>
  <c r="D26" i="2"/>
  <c r="D10" i="2"/>
  <c r="D129" i="2"/>
  <c r="D121" i="2"/>
  <c r="D115" i="2"/>
  <c r="D108" i="2"/>
  <c r="D100" i="2"/>
  <c r="D91" i="2"/>
  <c r="D75" i="2"/>
  <c r="D60" i="2"/>
  <c r="D45" i="2"/>
  <c r="D30" i="2"/>
  <c r="D14" i="2"/>
  <c r="D132" i="2"/>
  <c r="D124" i="2"/>
  <c r="D111" i="2"/>
  <c r="D103" i="2"/>
  <c r="D95" i="2"/>
  <c r="D79" i="2"/>
  <c r="D64" i="2"/>
  <c r="D49" i="2"/>
  <c r="D34" i="2"/>
  <c r="D18" i="2"/>
  <c r="D120" i="2"/>
  <c r="D107" i="2"/>
  <c r="D87" i="2"/>
  <c r="D41" i="2"/>
  <c r="D7" i="2"/>
  <c r="D125" i="2"/>
  <c r="D104" i="2"/>
  <c r="D96" i="2"/>
  <c r="D83" i="2"/>
  <c r="D68" i="2"/>
  <c r="D52" i="2"/>
  <c r="D37" i="2"/>
  <c r="D22" i="2"/>
  <c r="D130" i="2"/>
  <c r="D126" i="2"/>
  <c r="D122" i="2"/>
  <c r="D118" i="2"/>
  <c r="D116" i="2"/>
  <c r="D112" i="2"/>
  <c r="D109" i="2"/>
  <c r="D105" i="2"/>
  <c r="D101" i="2"/>
  <c r="D97" i="2"/>
  <c r="D93" i="2"/>
  <c r="D89" i="2"/>
  <c r="D85" i="2"/>
  <c r="D81" i="2"/>
  <c r="D77" i="2"/>
  <c r="D73" i="2"/>
  <c r="D70" i="2"/>
  <c r="D66" i="2"/>
  <c r="D62" i="2"/>
  <c r="D58" i="2"/>
  <c r="D54" i="2"/>
  <c r="D51" i="2"/>
  <c r="D47" i="2"/>
  <c r="D43" i="2"/>
  <c r="D39" i="2"/>
  <c r="D35" i="2"/>
  <c r="D32" i="2"/>
  <c r="D28" i="2"/>
  <c r="D24" i="2"/>
  <c r="D20" i="2"/>
  <c r="D16" i="2"/>
  <c r="D12" i="2"/>
  <c r="D8" i="2"/>
  <c r="D131" i="2"/>
  <c r="D127" i="2"/>
  <c r="D123" i="2"/>
  <c r="D119" i="2"/>
  <c r="D117" i="2"/>
  <c r="D113" i="2"/>
  <c r="D110" i="2"/>
  <c r="D106" i="2"/>
  <c r="D102" i="2"/>
  <c r="D98" i="2"/>
  <c r="D94" i="2"/>
  <c r="D90" i="2"/>
  <c r="D86" i="2"/>
  <c r="D82" i="2"/>
  <c r="D78" i="2"/>
  <c r="D74" i="2"/>
  <c r="D67" i="2"/>
  <c r="D63" i="2"/>
  <c r="D59" i="2"/>
  <c r="D55" i="2"/>
  <c r="D48" i="2"/>
  <c r="D44" i="2"/>
  <c r="D40" i="2"/>
  <c r="D36" i="2"/>
  <c r="D33" i="2"/>
  <c r="D29" i="2"/>
  <c r="D25" i="2"/>
  <c r="D21" i="2"/>
  <c r="D17" i="2"/>
  <c r="D13" i="2"/>
  <c r="D9" i="2"/>
  <c r="D92" i="2"/>
  <c r="D88" i="2"/>
  <c r="D84" i="2"/>
  <c r="D80" i="2"/>
  <c r="D76" i="2"/>
  <c r="D72" i="2"/>
  <c r="D69" i="2"/>
  <c r="D65" i="2"/>
  <c r="D61" i="2"/>
  <c r="D57" i="2"/>
  <c r="D53" i="2"/>
  <c r="D50" i="2"/>
  <c r="D46" i="2"/>
  <c r="D42" i="2"/>
  <c r="D38" i="2"/>
  <c r="D31" i="2"/>
  <c r="D27" i="2"/>
  <c r="D23" i="2"/>
  <c r="D19" i="2"/>
  <c r="D15" i="2"/>
</calcChain>
</file>

<file path=xl/sharedStrings.xml><?xml version="1.0" encoding="utf-8"?>
<sst xmlns="http://schemas.openxmlformats.org/spreadsheetml/2006/main" count="564" uniqueCount="352">
  <si>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</si>
  <si>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</si>
  <si>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</si>
  <si>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</si>
  <si>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</si>
  <si>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</si>
  <si>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</si>
  <si>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</si>
  <si>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</si>
  <si>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</si>
  <si>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</si>
  <si>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</si>
  <si>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</si>
  <si>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</si>
  <si>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</si>
  <si>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</si>
  <si>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</si>
  <si>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</si>
  <si>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</si>
  <si>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</si>
  <si>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</si>
  <si>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</si>
  <si>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</si>
  <si>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</si>
  <si>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</si>
  <si>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</si>
  <si>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</si>
  <si>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</si>
  <si>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</si>
  <si>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</si>
  <si>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ingeniería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</si>
  <si>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</si>
  <si>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</si>
  <si>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</si>
  <si>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</si>
  <si>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</si>
  <si>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</si>
  <si>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</si>
  <si>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</si>
  <si>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</si>
  <si>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</si>
  <si>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</si>
  <si>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</si>
  <si>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</si>
  <si>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</si>
  <si>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</si>
  <si>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</si>
  <si>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</si>
  <si>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</si>
  <si>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</si>
  <si>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</si>
  <si>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</si>
  <si>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</si>
  <si>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</si>
  <si>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</si>
  <si>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</si>
  <si>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</si>
  <si>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</si>
  <si>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</si>
  <si>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</si>
  <si>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</si>
  <si>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</si>
  <si>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</si>
  <si>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</si>
  <si>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</si>
  <si>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</si>
  <si>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</si>
  <si>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</si>
  <si>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</si>
  <si>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</si>
  <si>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</si>
  <si>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</si>
  <si>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</si>
  <si>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</si>
  <si>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</si>
  <si>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</si>
  <si>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Maquinaria y equipo para la producción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</si>
  <si>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</si>
  <si>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</si>
  <si>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</si>
  <si>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</si>
  <si>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</si>
  <si>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BIENES DURADEROS DIVERSOS</t>
  </si>
  <si>
    <t>Bienes intangibles</t>
  </si>
  <si>
    <t>TRANSFERENCIAS CORRIENTES A PERSONAS</t>
  </si>
  <si>
    <t>Otras transferencias a personas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</si>
  <si>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</si>
  <si>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</si>
  <si>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</si>
  <si>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</si>
  <si>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</si>
  <si>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</si>
  <si>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</si>
  <si>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</si>
  <si>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</si>
  <si>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</si>
  <si>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</si>
  <si>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</si>
  <si>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</si>
  <si>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</si>
  <si>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</si>
  <si>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</si>
  <si>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</si>
  <si>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</si>
  <si>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</si>
  <si>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</si>
  <si>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</si>
  <si>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</si>
  <si>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</si>
  <si>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</si>
  <si>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</si>
  <si>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</si>
  <si>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</si>
  <si>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</si>
  <si>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</si>
  <si>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</si>
  <si>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</si>
  <si>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</si>
  <si>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</si>
  <si>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</si>
  <si>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</si>
  <si>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</si>
  <si>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</si>
  <si>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0.05.02</t>
  </si>
  <si>
    <t>Aporte Patronal al Régimen Obligatorio de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</si>
  <si>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</si>
  <si>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</si>
  <si>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</si>
  <si>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</si>
  <si>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</si>
  <si>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</si>
  <si>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</si>
  <si>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</si>
  <si>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</si>
  <si>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</si>
  <si>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</si>
  <si>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</si>
  <si>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</si>
  <si>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</si>
  <si>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</si>
  <si>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</si>
  <si>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</si>
  <si>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</si>
  <si>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</si>
  <si>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</si>
  <si>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</si>
  <si>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</si>
  <si>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</si>
  <si>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1.04.03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</si>
  <si>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</si>
  <si>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</si>
  <si>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</si>
  <si>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</si>
  <si>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</si>
  <si>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</si>
  <si>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</si>
  <si>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</si>
  <si>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</si>
  <si>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</si>
  <si>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</si>
  <si>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</si>
  <si>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</si>
  <si>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</si>
  <si>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</si>
  <si>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</si>
  <si>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</si>
  <si>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</si>
  <si>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</si>
  <si>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</si>
  <si>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</si>
  <si>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</si>
  <si>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</si>
  <si>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</si>
  <si>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</si>
  <si>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</si>
  <si>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</si>
  <si>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</si>
  <si>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</si>
  <si>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</si>
  <si>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</si>
  <si>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</si>
  <si>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</si>
  <si>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</si>
  <si>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</si>
  <si>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</si>
  <si>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</si>
  <si>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</si>
  <si>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</si>
  <si>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</si>
  <si>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</si>
  <si>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</si>
  <si>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</si>
  <si>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</si>
  <si>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</si>
  <si>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</si>
  <si>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</si>
  <si>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</si>
  <si>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</si>
  <si>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</si>
  <si>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</si>
  <si>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</si>
  <si>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</si>
  <si>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</si>
  <si>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</si>
  <si>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</si>
  <si>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</si>
  <si>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</si>
  <si>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</si>
  <si>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</si>
  <si>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</si>
  <si>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</si>
  <si>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</si>
  <si>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</si>
  <si>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</si>
  <si>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</si>
  <si>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</si>
  <si>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</si>
  <si>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</si>
  <si>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</si>
  <si>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</si>
  <si>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</si>
  <si>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</si>
  <si>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</si>
  <si>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</si>
  <si>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</si>
  <si>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</si>
  <si>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</si>
  <si>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5.01.01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</si>
  <si>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</si>
  <si>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</si>
  <si>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</si>
  <si>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</si>
  <si>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</si>
  <si>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</si>
  <si>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</si>
  <si>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</si>
  <si>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</si>
  <si>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</si>
  <si>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</si>
  <si>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</si>
  <si>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</si>
  <si>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</si>
  <si>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</si>
  <si>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</si>
  <si>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</si>
  <si>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</si>
  <si>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6.02.00</t>
  </si>
  <si>
    <t>6.02.99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</si>
  <si>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</si>
  <si>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</si>
  <si>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</si>
  <si>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</si>
  <si>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</si>
  <si>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</si>
  <si>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</si>
  <si>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</si>
  <si>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</si>
  <si>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</si>
  <si>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</si>
  <si>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</si>
  <si>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</si>
  <si>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</si>
  <si>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</si>
  <si>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</si>
  <si>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2.02.04</t>
  </si>
  <si>
    <t>Alimentos para animales</t>
  </si>
  <si>
    <t>2.05.00</t>
  </si>
  <si>
    <t>2.05.99</t>
  </si>
  <si>
    <t>2.99.02</t>
  </si>
  <si>
    <t>Útiles y materiales médico, hospitalario y de investigación</t>
  </si>
  <si>
    <t>5.01.06</t>
  </si>
  <si>
    <t>PROGRAMA 2: SERV AL SECTOR PESQUERO Y ACUICOLA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</si>
  <si>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</si>
  <si>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</si>
  <si>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</si>
  <si>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</si>
  <si>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</si>
  <si>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</si>
  <si>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</si>
  <si>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</si>
  <si>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</si>
  <si>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</si>
  <si>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</si>
  <si>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</si>
  <si>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</si>
  <si>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</si>
  <si>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</si>
  <si>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</si>
  <si>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</si>
  <si>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</si>
  <si>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</si>
  <si>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</si>
  <si>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</si>
  <si>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</si>
  <si>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</si>
  <si>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</si>
  <si>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</si>
  <si>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</si>
  <si>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</si>
  <si>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</si>
  <si>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</si>
  <si>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</si>
  <si>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</si>
  <si>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</si>
  <si>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</si>
  <si>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</si>
  <si>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</si>
  <si>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1.3.1.3.02.09.0.0.000</t>
  </si>
  <si>
    <t>Otros derechos administrativos a otros servicios públicos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</si>
  <si>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</si>
  <si>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</si>
  <si>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</si>
  <si>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</si>
  <si>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</si>
  <si>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</si>
  <si>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</si>
  <si>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</si>
  <si>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</si>
  <si>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</si>
  <si>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</si>
  <si>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</si>
  <si>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</si>
  <si>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</si>
  <si>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</si>
  <si>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</si>
  <si>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</si>
  <si>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</si>
  <si>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</si>
  <si>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</si>
  <si>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</si>
  <si>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</si>
  <si>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</si>
  <si>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</si>
  <si>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</si>
  <si>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PRESUPUESTO DE INGRESOS</t>
  </si>
  <si>
    <t>PRESUPUESTO DE EGRESOS</t>
  </si>
  <si>
    <t>3.3.1.0.00.00.0.0.000</t>
  </si>
  <si>
    <t>SUPERÁVIT LIBRE</t>
  </si>
  <si>
    <t>TOTAL INGRESOS PROYECTADOS 2016</t>
  </si>
  <si>
    <t>PRESUPUESTO ORDINARIO 2016</t>
  </si>
  <si>
    <t>1.01.04</t>
  </si>
  <si>
    <t>Alquiler y derechos para telecomunicaciones</t>
  </si>
  <si>
    <t>1.04.02</t>
  </si>
  <si>
    <t>Servicios jurídicos</t>
  </si>
  <si>
    <t>1.08.03</t>
  </si>
  <si>
    <t>Mantenimiento de instalaciones y otras obras</t>
  </si>
  <si>
    <t>5.02.00</t>
  </si>
  <si>
    <t>CONSTRUCCIONES, ADICIONES Y MEJORAS</t>
  </si>
  <si>
    <t>5.02.01</t>
  </si>
  <si>
    <t>Edificios</t>
  </si>
  <si>
    <t>5.99.02</t>
  </si>
  <si>
    <t>Piezas y obras de colección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</si>
</sst>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AFFFF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/>
      <right style="medium">
        <color rgb="FFCFE0F1"/>
      </right>
      <top/>
      <bottom/>
      <diagonal/>
    </border>
    <border>
      <left style="medium">
        <color rgb="FFCFE0F1"/>
      </left>
      <right style="medium">
        <color rgb="FFCFE0F1"/>
      </right>
      <top style="medium">
        <color rgb="FFCFE0F1"/>
      </top>
      <bottom style="medium">
        <color rgb="FFCFE0F1"/>
      </bottom>
      <diagonal/>
    </border>
    <border>
      <left/>
      <right style="medium">
        <color rgb="FFCFE0F1"/>
      </right>
      <top style="medium">
        <color rgb="FFCFE0F1"/>
      </top>
      <bottom style="medium">
        <color rgb="FFCFE0F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10" fontId="3" fillId="3" borderId="2" xfId="1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4" fontId="8" fillId="3" borderId="2" xfId="0" applyNumberFormat="1" applyFont="1" applyFill="1" applyBorder="1" applyAlignment="1">
      <alignment horizontal="right" wrapText="1"/>
    </xf>
    <xf numFmtId="10" fontId="8" fillId="3" borderId="2" xfId="1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10" fontId="5" fillId="3" borderId="2" xfId="1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0" fontId="3" fillId="0" borderId="0" xfId="0" applyFont="1" applyFill="1"/>
    <xf numFmtId="10" fontId="3" fillId="3" borderId="9" xfId="1" applyNumberFormat="1" applyFont="1" applyFill="1" applyBorder="1" applyAlignment="1">
      <alignment horizontal="right" wrapText="1"/>
    </xf>
    <xf numFmtId="10" fontId="5" fillId="3" borderId="9" xfId="1" applyNumberFormat="1" applyFont="1" applyFill="1" applyBorder="1" applyAlignment="1">
      <alignment horizontal="right" wrapText="1"/>
    </xf>
    <xf numFmtId="10" fontId="8" fillId="3" borderId="9" xfId="1" applyNumberFormat="1" applyFont="1" applyFill="1" applyBorder="1" applyAlignment="1">
      <alignment horizontal="right" wrapText="1"/>
    </xf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Hipervínculo" xfId="4" builtinId="8"/>
    <cellStyle name="Normal" xfId="0" builtinId="0"/>
    <cellStyle name="Normal 11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B26" sqref="B26"/>
    </sheetView>
  </sheetViews>
  <sheetFormatPr baseColWidth="10" defaultRowHeight="12" x14ac:dyDescent="0.2"/>
  <cols>
    <col min="1" max="1" width="21" style="8" customWidth="1"/>
    <col min="2" max="2" width="45.5703125" style="8" customWidth="1"/>
    <col min="3" max="3" width="17" style="8" customWidth="1"/>
    <col min="4" max="4" width="9" style="8" customWidth="1"/>
    <col min="5" max="16384" width="11.42578125" style="8"/>
  </cols>
  <sheetData>
    <row r="1" spans="1:4" ht="15" x14ac:dyDescent="0.25">
      <c r="A1" s="41" t="s">
        <v>339</v>
      </c>
      <c r="B1" s="41"/>
      <c r="C1" s="41"/>
      <c r="D1" s="41"/>
    </row>
    <row r="2" spans="1:4" ht="15" x14ac:dyDescent="0.25">
      <c r="A2" s="41" t="s">
        <v>334</v>
      </c>
      <c r="B2" s="41"/>
      <c r="C2" s="41"/>
      <c r="D2" s="41"/>
    </row>
    <row r="3" spans="1:4" ht="12.75" thickBot="1" x14ac:dyDescent="0.25"/>
    <row r="4" spans="1:4" x14ac:dyDescent="0.2">
      <c r="A4" s="37" t="s">
        <v>90</v>
      </c>
      <c r="B4" s="39" t="s">
        <v>24</v>
      </c>
      <c r="C4" s="39" t="s">
        <v>91</v>
      </c>
      <c r="D4" s="39" t="s">
        <v>274</v>
      </c>
    </row>
    <row r="5" spans="1:4" x14ac:dyDescent="0.2">
      <c r="A5" s="38"/>
      <c r="B5" s="40"/>
      <c r="C5" s="40"/>
      <c r="D5" s="40"/>
    </row>
    <row r="6" spans="1:4" s="9" customFormat="1" ht="12.75" thickBot="1" x14ac:dyDescent="0.25">
      <c r="A6" s="4" t="s">
        <v>276</v>
      </c>
      <c r="B6" s="5" t="s">
        <v>277</v>
      </c>
      <c r="C6" s="6">
        <v>4139127290</v>
      </c>
      <c r="D6" s="13">
        <f>+C6/$C$37</f>
        <v>0.91464271525811192</v>
      </c>
    </row>
    <row r="7" spans="1:4" s="18" customFormat="1" ht="12.75" thickBot="1" x14ac:dyDescent="0.25">
      <c r="A7" s="14" t="s">
        <v>278</v>
      </c>
      <c r="B7" s="15" t="s">
        <v>279</v>
      </c>
      <c r="C7" s="16">
        <v>1839127290</v>
      </c>
      <c r="D7" s="17">
        <f t="shared" ref="D7:D37" si="0">+C7/$C$37</f>
        <v>0.40640073628440959</v>
      </c>
    </row>
    <row r="8" spans="1:4" ht="12.75" thickBot="1" x14ac:dyDescent="0.25">
      <c r="A8" s="3" t="s">
        <v>280</v>
      </c>
      <c r="B8" s="1" t="s">
        <v>281</v>
      </c>
      <c r="C8" s="2">
        <v>1827127290</v>
      </c>
      <c r="D8" s="13">
        <f t="shared" si="0"/>
        <v>0.40374903900280767</v>
      </c>
    </row>
    <row r="9" spans="1:4" ht="12.75" thickBot="1" x14ac:dyDescent="0.25">
      <c r="A9" s="3" t="s">
        <v>282</v>
      </c>
      <c r="B9" s="1" t="s">
        <v>283</v>
      </c>
      <c r="C9" s="2">
        <v>52109110</v>
      </c>
      <c r="D9" s="13">
        <f t="shared" si="0"/>
        <v>1.1514798777807974E-2</v>
      </c>
    </row>
    <row r="10" spans="1:4" ht="12.75" thickBot="1" x14ac:dyDescent="0.25">
      <c r="A10" s="3" t="s">
        <v>284</v>
      </c>
      <c r="B10" s="1" t="s">
        <v>285</v>
      </c>
      <c r="C10" s="2">
        <v>4451250</v>
      </c>
      <c r="D10" s="13">
        <f t="shared" si="0"/>
        <v>9.8361396039421396E-4</v>
      </c>
    </row>
    <row r="11" spans="1:4" ht="12.75" thickBot="1" x14ac:dyDescent="0.25">
      <c r="A11" s="3" t="s">
        <v>286</v>
      </c>
      <c r="B11" s="1" t="s">
        <v>287</v>
      </c>
      <c r="C11" s="2">
        <v>47657860</v>
      </c>
      <c r="D11" s="13">
        <f t="shared" si="0"/>
        <v>1.0531184817413759E-2</v>
      </c>
    </row>
    <row r="12" spans="1:4" ht="12.75" thickBot="1" x14ac:dyDescent="0.25">
      <c r="A12" s="3" t="s">
        <v>288</v>
      </c>
      <c r="B12" s="1" t="s">
        <v>289</v>
      </c>
      <c r="C12" s="2">
        <v>27129000</v>
      </c>
      <c r="D12" s="13">
        <f t="shared" si="0"/>
        <v>5.9948246293815522E-3</v>
      </c>
    </row>
    <row r="13" spans="1:4" ht="12.75" thickBot="1" x14ac:dyDescent="0.25">
      <c r="A13" s="3" t="s">
        <v>290</v>
      </c>
      <c r="B13" s="1" t="s">
        <v>291</v>
      </c>
      <c r="C13" s="2">
        <v>21129000</v>
      </c>
      <c r="D13" s="13">
        <f t="shared" si="0"/>
        <v>4.6689759885805895E-3</v>
      </c>
    </row>
    <row r="14" spans="1:4" ht="12.75" thickBot="1" x14ac:dyDescent="0.25">
      <c r="A14" s="3" t="s">
        <v>292</v>
      </c>
      <c r="B14" s="1" t="s">
        <v>293</v>
      </c>
      <c r="C14" s="2">
        <v>21129000</v>
      </c>
      <c r="D14" s="13">
        <f t="shared" si="0"/>
        <v>4.6689759885805895E-3</v>
      </c>
    </row>
    <row r="15" spans="1:4" ht="12.75" thickBot="1" x14ac:dyDescent="0.25">
      <c r="A15" s="3" t="s">
        <v>294</v>
      </c>
      <c r="B15" s="1" t="s">
        <v>12</v>
      </c>
      <c r="C15" s="2">
        <v>6000000</v>
      </c>
      <c r="D15" s="13">
        <f t="shared" si="0"/>
        <v>1.3258486408009626E-3</v>
      </c>
    </row>
    <row r="16" spans="1:4" ht="12.75" thickBot="1" x14ac:dyDescent="0.25">
      <c r="A16" s="3" t="s">
        <v>295</v>
      </c>
      <c r="B16" s="1" t="s">
        <v>296</v>
      </c>
      <c r="C16" s="2">
        <v>6000000</v>
      </c>
      <c r="D16" s="13">
        <f t="shared" si="0"/>
        <v>1.3258486408009626E-3</v>
      </c>
    </row>
    <row r="17" spans="1:4" ht="12.75" thickBot="1" x14ac:dyDescent="0.25">
      <c r="A17" s="3" t="s">
        <v>297</v>
      </c>
      <c r="B17" s="1" t="s">
        <v>298</v>
      </c>
      <c r="C17" s="2">
        <v>1747889180</v>
      </c>
      <c r="D17" s="13">
        <f t="shared" si="0"/>
        <v>0.38623941559561814</v>
      </c>
    </row>
    <row r="18" spans="1:4" ht="24.75" thickBot="1" x14ac:dyDescent="0.25">
      <c r="A18" s="3" t="s">
        <v>299</v>
      </c>
      <c r="B18" s="1" t="s">
        <v>300</v>
      </c>
      <c r="C18" s="2">
        <v>48000000</v>
      </c>
      <c r="D18" s="13">
        <f t="shared" si="0"/>
        <v>1.06067891264077E-2</v>
      </c>
    </row>
    <row r="19" spans="1:4" ht="24.75" thickBot="1" x14ac:dyDescent="0.25">
      <c r="A19" s="3" t="s">
        <v>301</v>
      </c>
      <c r="B19" s="1" t="s">
        <v>302</v>
      </c>
      <c r="C19" s="2">
        <v>48000000</v>
      </c>
      <c r="D19" s="13">
        <f t="shared" si="0"/>
        <v>1.06067891264077E-2</v>
      </c>
    </row>
    <row r="20" spans="1:4" ht="24.75" thickBot="1" x14ac:dyDescent="0.25">
      <c r="A20" s="3" t="s">
        <v>303</v>
      </c>
      <c r="B20" s="1" t="s">
        <v>304</v>
      </c>
      <c r="C20" s="2">
        <v>1699889180</v>
      </c>
      <c r="D20" s="13">
        <f t="shared" si="0"/>
        <v>0.37563262646921042</v>
      </c>
    </row>
    <row r="21" spans="1:4" ht="12.75" thickBot="1" x14ac:dyDescent="0.25">
      <c r="A21" s="3" t="s">
        <v>305</v>
      </c>
      <c r="B21" s="1" t="s">
        <v>306</v>
      </c>
      <c r="C21" s="2">
        <v>1349889180</v>
      </c>
      <c r="D21" s="13">
        <f t="shared" si="0"/>
        <v>0.29829145575582094</v>
      </c>
    </row>
    <row r="22" spans="1:4" ht="24.75" thickBot="1" x14ac:dyDescent="0.25">
      <c r="A22" s="3" t="s">
        <v>307</v>
      </c>
      <c r="B22" s="1" t="s">
        <v>308</v>
      </c>
      <c r="C22" s="2">
        <v>350000000</v>
      </c>
      <c r="D22" s="13">
        <f t="shared" si="0"/>
        <v>7.7341170713389473E-2</v>
      </c>
    </row>
    <row r="23" spans="1:4" ht="12.75" thickBot="1" x14ac:dyDescent="0.25">
      <c r="A23" s="3" t="s">
        <v>309</v>
      </c>
      <c r="B23" s="1" t="s">
        <v>310</v>
      </c>
      <c r="C23" s="2">
        <v>8000000</v>
      </c>
      <c r="D23" s="13">
        <f t="shared" si="0"/>
        <v>1.7677981877346166E-3</v>
      </c>
    </row>
    <row r="24" spans="1:4" ht="12.75" thickBot="1" x14ac:dyDescent="0.25">
      <c r="A24" s="3" t="s">
        <v>311</v>
      </c>
      <c r="B24" s="1" t="s">
        <v>312</v>
      </c>
      <c r="C24" s="2">
        <v>8000000</v>
      </c>
      <c r="D24" s="13">
        <f t="shared" si="0"/>
        <v>1.7677981877346166E-3</v>
      </c>
    </row>
    <row r="25" spans="1:4" ht="12.75" thickBot="1" x14ac:dyDescent="0.25">
      <c r="A25" s="3" t="s">
        <v>313</v>
      </c>
      <c r="B25" s="1" t="s">
        <v>314</v>
      </c>
      <c r="C25" s="2">
        <v>8000000</v>
      </c>
      <c r="D25" s="13">
        <f t="shared" si="0"/>
        <v>1.7677981877346166E-3</v>
      </c>
    </row>
    <row r="26" spans="1:4" ht="24.75" thickBot="1" x14ac:dyDescent="0.25">
      <c r="A26" s="3" t="s">
        <v>315</v>
      </c>
      <c r="B26" s="1" t="s">
        <v>316</v>
      </c>
      <c r="C26" s="2">
        <v>8000000</v>
      </c>
      <c r="D26" s="13">
        <f t="shared" si="0"/>
        <v>1.7677981877346166E-3</v>
      </c>
    </row>
    <row r="27" spans="1:4" ht="12.75" thickBot="1" x14ac:dyDescent="0.25">
      <c r="A27" s="3" t="s">
        <v>317</v>
      </c>
      <c r="B27" s="1" t="s">
        <v>318</v>
      </c>
      <c r="C27" s="2">
        <v>4000000</v>
      </c>
      <c r="D27" s="13">
        <f t="shared" si="0"/>
        <v>8.838990938673083E-4</v>
      </c>
    </row>
    <row r="28" spans="1:4" ht="12.75" thickBot="1" x14ac:dyDescent="0.25">
      <c r="A28" s="3" t="s">
        <v>319</v>
      </c>
      <c r="B28" s="1" t="s">
        <v>320</v>
      </c>
      <c r="C28" s="2">
        <v>4000000</v>
      </c>
      <c r="D28" s="13">
        <f t="shared" si="0"/>
        <v>8.838990938673083E-4</v>
      </c>
    </row>
    <row r="29" spans="1:4" ht="12.75" thickBot="1" x14ac:dyDescent="0.25">
      <c r="A29" s="3" t="s">
        <v>321</v>
      </c>
      <c r="B29" s="1" t="s">
        <v>322</v>
      </c>
      <c r="C29" s="2">
        <v>4000000</v>
      </c>
      <c r="D29" s="13">
        <f t="shared" si="0"/>
        <v>8.838990938673083E-4</v>
      </c>
    </row>
    <row r="30" spans="1:4" s="18" customFormat="1" ht="12.75" thickBot="1" x14ac:dyDescent="0.25">
      <c r="A30" s="14" t="s">
        <v>323</v>
      </c>
      <c r="B30" s="15" t="s">
        <v>237</v>
      </c>
      <c r="C30" s="16">
        <v>2300000000</v>
      </c>
      <c r="D30" s="17">
        <f t="shared" si="0"/>
        <v>0.50824197897370227</v>
      </c>
    </row>
    <row r="31" spans="1:4" ht="24.75" thickBot="1" x14ac:dyDescent="0.25">
      <c r="A31" s="3" t="s">
        <v>324</v>
      </c>
      <c r="B31" s="1" t="s">
        <v>325</v>
      </c>
      <c r="C31" s="2">
        <v>2300000000</v>
      </c>
      <c r="D31" s="13">
        <f t="shared" si="0"/>
        <v>0.50824197897370227</v>
      </c>
    </row>
    <row r="32" spans="1:4" ht="12.75" thickBot="1" x14ac:dyDescent="0.25">
      <c r="A32" s="3" t="s">
        <v>326</v>
      </c>
      <c r="B32" s="1" t="s">
        <v>327</v>
      </c>
      <c r="C32" s="2">
        <v>2300000000</v>
      </c>
      <c r="D32" s="13">
        <f t="shared" si="0"/>
        <v>0.50824197897370227</v>
      </c>
    </row>
    <row r="33" spans="1:4" s="9" customFormat="1" ht="12.75" thickBot="1" x14ac:dyDescent="0.25">
      <c r="A33" s="4" t="s">
        <v>328</v>
      </c>
      <c r="B33" s="5" t="s">
        <v>329</v>
      </c>
      <c r="C33" s="6">
        <v>386276150</v>
      </c>
      <c r="D33" s="13">
        <f t="shared" si="0"/>
        <v>8.5357284741888112E-2</v>
      </c>
    </row>
    <row r="34" spans="1:4" ht="12.75" thickBot="1" x14ac:dyDescent="0.25">
      <c r="A34" s="3" t="s">
        <v>330</v>
      </c>
      <c r="B34" s="1" t="s">
        <v>331</v>
      </c>
      <c r="C34" s="2">
        <v>386276150</v>
      </c>
      <c r="D34" s="13">
        <f t="shared" si="0"/>
        <v>8.5357284741888112E-2</v>
      </c>
    </row>
    <row r="35" spans="1:4" ht="12.75" thickBot="1" x14ac:dyDescent="0.25">
      <c r="A35" s="3" t="s">
        <v>336</v>
      </c>
      <c r="B35" s="1" t="s">
        <v>337</v>
      </c>
      <c r="C35" s="2">
        <v>9200000</v>
      </c>
      <c r="D35" s="13">
        <f t="shared" si="0"/>
        <v>2.0329679158948093E-3</v>
      </c>
    </row>
    <row r="36" spans="1:4" ht="12.75" thickBot="1" x14ac:dyDescent="0.25">
      <c r="A36" s="3" t="s">
        <v>332</v>
      </c>
      <c r="B36" s="1" t="s">
        <v>333</v>
      </c>
      <c r="C36" s="2">
        <v>377076150</v>
      </c>
      <c r="D36" s="13">
        <f t="shared" si="0"/>
        <v>8.3324316825993311E-2</v>
      </c>
    </row>
    <row r="37" spans="1:4" ht="12.75" thickBot="1" x14ac:dyDescent="0.25">
      <c r="A37" s="21"/>
      <c r="B37" s="22" t="s">
        <v>338</v>
      </c>
      <c r="C37" s="32">
        <f>+C33+C6</f>
        <v>4525403440</v>
      </c>
      <c r="D37" s="23">
        <f t="shared" si="0"/>
        <v>1</v>
      </c>
    </row>
    <row r="39" spans="1:4" x14ac:dyDescent="0.2">
      <c r="A39" s="8" t="s">
        <v>275</v>
      </c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A86" workbookViewId="0">
      <selection activeCell="B129" sqref="B129"/>
    </sheetView>
  </sheetViews>
  <sheetFormatPr baseColWidth="10" defaultRowHeight="12" x14ac:dyDescent="0.2"/>
  <cols>
    <col min="1" max="1" width="8.7109375" style="8" customWidth="1"/>
    <col min="2" max="2" width="60.7109375" style="8" customWidth="1"/>
    <col min="3" max="3" width="21.42578125" style="8" customWidth="1"/>
    <col min="4" max="4" width="11.7109375" style="8" customWidth="1"/>
    <col min="5" max="16384" width="11.42578125" style="8"/>
  </cols>
  <sheetData>
    <row r="1" spans="1:4" ht="15" x14ac:dyDescent="0.25">
      <c r="A1" s="41" t="s">
        <v>339</v>
      </c>
      <c r="B1" s="41"/>
      <c r="C1" s="41"/>
      <c r="D1" s="41"/>
    </row>
    <row r="2" spans="1:4" ht="15" x14ac:dyDescent="0.25">
      <c r="A2" s="41" t="s">
        <v>335</v>
      </c>
      <c r="B2" s="41"/>
      <c r="C2" s="41"/>
      <c r="D2" s="41"/>
    </row>
    <row r="3" spans="1:4" ht="15" x14ac:dyDescent="0.25">
      <c r="A3" s="41" t="s">
        <v>273</v>
      </c>
      <c r="B3" s="41"/>
      <c r="C3" s="41"/>
      <c r="D3" s="41"/>
    </row>
    <row r="4" spans="1:4" ht="12.75" thickBot="1" x14ac:dyDescent="0.25">
      <c r="A4" s="11"/>
      <c r="B4" s="11"/>
      <c r="C4" s="11"/>
    </row>
    <row r="5" spans="1:4" x14ac:dyDescent="0.2">
      <c r="A5" s="37" t="s">
        <v>90</v>
      </c>
      <c r="B5" s="39" t="s">
        <v>24</v>
      </c>
      <c r="C5" s="39" t="s">
        <v>91</v>
      </c>
      <c r="D5" s="39" t="s">
        <v>274</v>
      </c>
    </row>
    <row r="6" spans="1:4" x14ac:dyDescent="0.2">
      <c r="A6" s="38"/>
      <c r="B6" s="40"/>
      <c r="C6" s="40"/>
      <c r="D6" s="40"/>
    </row>
    <row r="7" spans="1:4" s="9" customFormat="1" ht="12.75" thickBot="1" x14ac:dyDescent="0.25">
      <c r="A7" s="4" t="s">
        <v>92</v>
      </c>
      <c r="B7" s="5" t="s">
        <v>0</v>
      </c>
      <c r="C7" s="6">
        <v>983750301.07000005</v>
      </c>
      <c r="D7" s="23">
        <f t="shared" ref="D7:D38" si="0">+C7/$C$132</f>
        <v>0.5506654518688805</v>
      </c>
    </row>
    <row r="8" spans="1:4" s="18" customFormat="1" ht="12.75" thickBot="1" x14ac:dyDescent="0.25">
      <c r="A8" s="14" t="s">
        <v>93</v>
      </c>
      <c r="B8" s="15" t="s">
        <v>94</v>
      </c>
      <c r="C8" s="16">
        <v>346877270.66000003</v>
      </c>
      <c r="D8" s="17">
        <f t="shared" si="0"/>
        <v>0.19416850880073183</v>
      </c>
    </row>
    <row r="9" spans="1:4" s="18" customFormat="1" ht="12.75" thickBot="1" x14ac:dyDescent="0.25">
      <c r="A9" s="3" t="s">
        <v>95</v>
      </c>
      <c r="B9" s="1" t="s">
        <v>96</v>
      </c>
      <c r="C9" s="2">
        <v>339927270.66000003</v>
      </c>
      <c r="D9" s="13">
        <f t="shared" si="0"/>
        <v>0.19027816702769648</v>
      </c>
    </row>
    <row r="10" spans="1:4" ht="12.75" thickBot="1" x14ac:dyDescent="0.25">
      <c r="A10" s="3" t="s">
        <v>97</v>
      </c>
      <c r="B10" s="1" t="s">
        <v>1</v>
      </c>
      <c r="C10" s="2">
        <v>6950000</v>
      </c>
      <c r="D10" s="13">
        <f t="shared" si="0"/>
        <v>3.8903417730353461E-3</v>
      </c>
    </row>
    <row r="11" spans="1:4" s="18" customFormat="1" ht="12.75" thickBot="1" x14ac:dyDescent="0.25">
      <c r="A11" s="14" t="s">
        <v>98</v>
      </c>
      <c r="B11" s="15" t="s">
        <v>99</v>
      </c>
      <c r="C11" s="16">
        <v>40539500</v>
      </c>
      <c r="D11" s="17">
        <f t="shared" si="0"/>
        <v>2.2692447526326105E-2</v>
      </c>
    </row>
    <row r="12" spans="1:4" ht="12.75" thickBot="1" x14ac:dyDescent="0.25">
      <c r="A12" s="3" t="s">
        <v>100</v>
      </c>
      <c r="B12" s="1" t="s">
        <v>2</v>
      </c>
      <c r="C12" s="2">
        <v>8392300</v>
      </c>
      <c r="D12" s="13">
        <f t="shared" si="0"/>
        <v>4.6976856491862638E-3</v>
      </c>
    </row>
    <row r="13" spans="1:4" s="18" customFormat="1" ht="12.75" thickBot="1" x14ac:dyDescent="0.25">
      <c r="A13" s="3" t="s">
        <v>101</v>
      </c>
      <c r="B13" s="1" t="s">
        <v>3</v>
      </c>
      <c r="C13" s="2">
        <v>1000000</v>
      </c>
      <c r="D13" s="13">
        <f t="shared" si="0"/>
        <v>5.5976140619213612E-4</v>
      </c>
    </row>
    <row r="14" spans="1:4" ht="12.75" thickBot="1" x14ac:dyDescent="0.25">
      <c r="A14" s="3" t="s">
        <v>102</v>
      </c>
      <c r="B14" s="1" t="s">
        <v>4</v>
      </c>
      <c r="C14" s="2">
        <v>31147200</v>
      </c>
      <c r="D14" s="13">
        <f t="shared" si="0"/>
        <v>1.7435000470947704E-2</v>
      </c>
    </row>
    <row r="15" spans="1:4" s="18" customFormat="1" ht="12.75" thickBot="1" x14ac:dyDescent="0.25">
      <c r="A15" s="14" t="s">
        <v>103</v>
      </c>
      <c r="B15" s="15" t="s">
        <v>5</v>
      </c>
      <c r="C15" s="16">
        <v>406858248.95999998</v>
      </c>
      <c r="D15" s="17">
        <f t="shared" si="0"/>
        <v>0.22774354555871981</v>
      </c>
    </row>
    <row r="16" spans="1:4" ht="12.75" thickBot="1" x14ac:dyDescent="0.25">
      <c r="A16" s="3" t="s">
        <v>104</v>
      </c>
      <c r="B16" s="1" t="s">
        <v>105</v>
      </c>
      <c r="C16" s="2">
        <v>114578339.36</v>
      </c>
      <c r="D16" s="13">
        <f t="shared" si="0"/>
        <v>6.4136532359313381E-2</v>
      </c>
    </row>
    <row r="17" spans="1:4" ht="12.75" thickBot="1" x14ac:dyDescent="0.25">
      <c r="A17" s="3" t="s">
        <v>106</v>
      </c>
      <c r="B17" s="1" t="s">
        <v>6</v>
      </c>
      <c r="C17" s="2">
        <v>141807631.46000001</v>
      </c>
      <c r="D17" s="13">
        <f t="shared" si="0"/>
        <v>7.9378439194825817E-2</v>
      </c>
    </row>
    <row r="18" spans="1:4" ht="12.75" thickBot="1" x14ac:dyDescent="0.25">
      <c r="A18" s="3" t="s">
        <v>107</v>
      </c>
      <c r="B18" s="1" t="s">
        <v>7</v>
      </c>
      <c r="C18" s="2">
        <v>58702139.969999999</v>
      </c>
      <c r="D18" s="13">
        <f t="shared" si="0"/>
        <v>3.28591924160948E-2</v>
      </c>
    </row>
    <row r="19" spans="1:4" s="18" customFormat="1" ht="12.75" thickBot="1" x14ac:dyDescent="0.25">
      <c r="A19" s="3" t="s">
        <v>108</v>
      </c>
      <c r="B19" s="1" t="s">
        <v>8</v>
      </c>
      <c r="C19" s="2">
        <v>47880669.170000002</v>
      </c>
      <c r="D19" s="13">
        <f t="shared" si="0"/>
        <v>2.6801750704019661E-2</v>
      </c>
    </row>
    <row r="20" spans="1:4" ht="12.75" thickBot="1" x14ac:dyDescent="0.25">
      <c r="A20" s="3" t="s">
        <v>109</v>
      </c>
      <c r="B20" s="1" t="s">
        <v>9</v>
      </c>
      <c r="C20" s="2">
        <v>43889469</v>
      </c>
      <c r="D20" s="13">
        <f t="shared" si="0"/>
        <v>2.4567630884466167E-2</v>
      </c>
    </row>
    <row r="21" spans="1:4" s="18" customFormat="1" ht="24.75" thickBot="1" x14ac:dyDescent="0.25">
      <c r="A21" s="14" t="s">
        <v>110</v>
      </c>
      <c r="B21" s="15" t="s">
        <v>10</v>
      </c>
      <c r="C21" s="16">
        <v>153776125.87</v>
      </c>
      <c r="D21" s="17">
        <f t="shared" si="0"/>
        <v>8.6077940455770136E-2</v>
      </c>
    </row>
    <row r="22" spans="1:4" ht="24.75" thickBot="1" x14ac:dyDescent="0.25">
      <c r="A22" s="3" t="s">
        <v>111</v>
      </c>
      <c r="B22" s="1" t="s">
        <v>112</v>
      </c>
      <c r="C22" s="2">
        <v>100944199.90000001</v>
      </c>
      <c r="D22" s="13">
        <f t="shared" si="0"/>
        <v>5.6504667282964091E-2</v>
      </c>
    </row>
    <row r="23" spans="1:4" ht="12.75" thickBot="1" x14ac:dyDescent="0.25">
      <c r="A23" s="3" t="s">
        <v>113</v>
      </c>
      <c r="B23" s="1" t="s">
        <v>114</v>
      </c>
      <c r="C23" s="2">
        <v>3522128.4</v>
      </c>
      <c r="D23" s="13">
        <f t="shared" si="0"/>
        <v>1.9715515459732586E-3</v>
      </c>
    </row>
    <row r="24" spans="1:4" ht="12.75" thickBot="1" x14ac:dyDescent="0.25">
      <c r="A24" s="3" t="s">
        <v>115</v>
      </c>
      <c r="B24" s="1" t="s">
        <v>116</v>
      </c>
      <c r="C24" s="2">
        <v>10566385.189999999</v>
      </c>
      <c r="D24" s="13">
        <f t="shared" si="0"/>
        <v>5.9146546323221617E-3</v>
      </c>
    </row>
    <row r="25" spans="1:4" s="18" customFormat="1" ht="24.75" thickBot="1" x14ac:dyDescent="0.25">
      <c r="A25" s="3" t="s">
        <v>117</v>
      </c>
      <c r="B25" s="1" t="s">
        <v>118</v>
      </c>
      <c r="C25" s="2">
        <v>35221283.979999997</v>
      </c>
      <c r="D25" s="13">
        <f t="shared" si="0"/>
        <v>1.9715515448537356E-2</v>
      </c>
    </row>
    <row r="26" spans="1:4" ht="12.75" thickBot="1" x14ac:dyDescent="0.25">
      <c r="A26" s="3" t="s">
        <v>119</v>
      </c>
      <c r="B26" s="1" t="s">
        <v>120</v>
      </c>
      <c r="C26" s="2">
        <v>3522128.4</v>
      </c>
      <c r="D26" s="13">
        <f t="shared" si="0"/>
        <v>1.9715515459732586E-3</v>
      </c>
    </row>
    <row r="27" spans="1:4" s="18" customFormat="1" ht="24.75" thickBot="1" x14ac:dyDescent="0.25">
      <c r="A27" s="14" t="s">
        <v>121</v>
      </c>
      <c r="B27" s="15" t="s">
        <v>122</v>
      </c>
      <c r="C27" s="16">
        <v>35699155.579999998</v>
      </c>
      <c r="D27" s="17">
        <f t="shared" si="0"/>
        <v>1.9983009527332642E-2</v>
      </c>
    </row>
    <row r="28" spans="1:4" ht="12.75" thickBot="1" x14ac:dyDescent="0.25">
      <c r="A28" s="3" t="s">
        <v>123</v>
      </c>
      <c r="B28" s="1" t="s">
        <v>124</v>
      </c>
      <c r="C28" s="2">
        <v>10566385.189999999</v>
      </c>
      <c r="D28" s="13">
        <f t="shared" si="0"/>
        <v>5.9146546323221617E-3</v>
      </c>
    </row>
    <row r="29" spans="1:4" ht="12.75" thickBot="1" x14ac:dyDescent="0.25">
      <c r="A29" s="3" t="s">
        <v>125</v>
      </c>
      <c r="B29" s="1" t="s">
        <v>126</v>
      </c>
      <c r="C29" s="2">
        <v>21132770.390000001</v>
      </c>
      <c r="D29" s="13">
        <f t="shared" si="0"/>
        <v>1.1829309270241938E-2</v>
      </c>
    </row>
    <row r="30" spans="1:4" s="9" customFormat="1" ht="12.75" thickBot="1" x14ac:dyDescent="0.25">
      <c r="A30" s="3" t="s">
        <v>127</v>
      </c>
      <c r="B30" s="1" t="s">
        <v>128</v>
      </c>
      <c r="C30" s="2">
        <v>4000000</v>
      </c>
      <c r="D30" s="13">
        <f t="shared" si="0"/>
        <v>2.2390456247685445E-3</v>
      </c>
    </row>
    <row r="31" spans="1:4" s="9" customFormat="1" ht="12.75" thickBot="1" x14ac:dyDescent="0.25">
      <c r="A31" s="4" t="s">
        <v>129</v>
      </c>
      <c r="B31" s="5" t="s">
        <v>11</v>
      </c>
      <c r="C31" s="6">
        <v>366736291.02999997</v>
      </c>
      <c r="D31" s="23">
        <f t="shared" si="0"/>
        <v>0.20528482196864128</v>
      </c>
    </row>
    <row r="32" spans="1:4" s="18" customFormat="1" ht="12.75" thickBot="1" x14ac:dyDescent="0.25">
      <c r="A32" s="14" t="s">
        <v>130</v>
      </c>
      <c r="B32" s="15" t="s">
        <v>12</v>
      </c>
      <c r="C32" s="16">
        <v>1425000</v>
      </c>
      <c r="D32" s="17">
        <f t="shared" si="0"/>
        <v>7.9766000382379399E-4</v>
      </c>
    </row>
    <row r="33" spans="1:4" ht="12.75" thickBot="1" x14ac:dyDescent="0.25">
      <c r="A33" s="3" t="s">
        <v>131</v>
      </c>
      <c r="B33" s="1" t="s">
        <v>14</v>
      </c>
      <c r="C33" s="2">
        <v>425000</v>
      </c>
      <c r="D33" s="13">
        <f t="shared" si="0"/>
        <v>2.3789859763165787E-4</v>
      </c>
    </row>
    <row r="34" spans="1:4" ht="12.75" thickBot="1" x14ac:dyDescent="0.25">
      <c r="A34" s="3" t="s">
        <v>340</v>
      </c>
      <c r="B34" s="1" t="s">
        <v>341</v>
      </c>
      <c r="C34" s="2">
        <v>1000000</v>
      </c>
      <c r="D34" s="13">
        <f t="shared" si="0"/>
        <v>5.5976140619213612E-4</v>
      </c>
    </row>
    <row r="35" spans="1:4" s="18" customFormat="1" ht="12.75" thickBot="1" x14ac:dyDescent="0.25">
      <c r="A35" s="14" t="s">
        <v>132</v>
      </c>
      <c r="B35" s="15" t="s">
        <v>133</v>
      </c>
      <c r="C35" s="16">
        <v>64076000</v>
      </c>
      <c r="D35" s="17">
        <f t="shared" si="0"/>
        <v>3.5867271863167315E-2</v>
      </c>
    </row>
    <row r="36" spans="1:4" ht="12.75" thickBot="1" x14ac:dyDescent="0.25">
      <c r="A36" s="3" t="s">
        <v>134</v>
      </c>
      <c r="B36" s="1" t="s">
        <v>15</v>
      </c>
      <c r="C36" s="2">
        <v>8500000</v>
      </c>
      <c r="D36" s="13">
        <f t="shared" si="0"/>
        <v>4.757971952633157E-3</v>
      </c>
    </row>
    <row r="37" spans="1:4" s="18" customFormat="1" ht="12.75" thickBot="1" x14ac:dyDescent="0.25">
      <c r="A37" s="3" t="s">
        <v>135</v>
      </c>
      <c r="B37" s="1" t="s">
        <v>16</v>
      </c>
      <c r="C37" s="2">
        <v>40000000</v>
      </c>
      <c r="D37" s="13">
        <f t="shared" si="0"/>
        <v>2.2390456247685445E-2</v>
      </c>
    </row>
    <row r="38" spans="1:4" ht="12.75" thickBot="1" x14ac:dyDescent="0.25">
      <c r="A38" s="3" t="s">
        <v>136</v>
      </c>
      <c r="B38" s="1" t="s">
        <v>17</v>
      </c>
      <c r="C38" s="2">
        <v>76000</v>
      </c>
      <c r="D38" s="13">
        <f t="shared" si="0"/>
        <v>4.2541866870602351E-5</v>
      </c>
    </row>
    <row r="39" spans="1:4" ht="12.75" thickBot="1" x14ac:dyDescent="0.25">
      <c r="A39" s="3" t="s">
        <v>137</v>
      </c>
      <c r="B39" s="1" t="s">
        <v>18</v>
      </c>
      <c r="C39" s="2">
        <v>14000000</v>
      </c>
      <c r="D39" s="13">
        <f t="shared" ref="D39:D70" si="1">+C39/$C$132</f>
        <v>7.8366596866899056E-3</v>
      </c>
    </row>
    <row r="40" spans="1:4" ht="12.75" thickBot="1" x14ac:dyDescent="0.25">
      <c r="A40" s="3" t="s">
        <v>138</v>
      </c>
      <c r="B40" s="1" t="s">
        <v>19</v>
      </c>
      <c r="C40" s="2">
        <v>1500000</v>
      </c>
      <c r="D40" s="13">
        <f t="shared" si="1"/>
        <v>8.3964210928820428E-4</v>
      </c>
    </row>
    <row r="41" spans="1:4" s="18" customFormat="1" ht="12.75" thickBot="1" x14ac:dyDescent="0.25">
      <c r="A41" s="14" t="s">
        <v>139</v>
      </c>
      <c r="B41" s="15" t="s">
        <v>20</v>
      </c>
      <c r="C41" s="16">
        <v>14232000</v>
      </c>
      <c r="D41" s="17">
        <f t="shared" si="1"/>
        <v>7.9665243329264824E-3</v>
      </c>
    </row>
    <row r="42" spans="1:4" ht="12.75" thickBot="1" x14ac:dyDescent="0.25">
      <c r="A42" s="3" t="s">
        <v>140</v>
      </c>
      <c r="B42" s="1" t="s">
        <v>21</v>
      </c>
      <c r="C42" s="2">
        <v>10050000</v>
      </c>
      <c r="D42" s="13">
        <f t="shared" si="1"/>
        <v>5.6256021322309687E-3</v>
      </c>
    </row>
    <row r="43" spans="1:4" ht="12.75" thickBot="1" x14ac:dyDescent="0.25">
      <c r="A43" s="3" t="s">
        <v>141</v>
      </c>
      <c r="B43" s="1" t="s">
        <v>22</v>
      </c>
      <c r="C43" s="2">
        <v>1940000</v>
      </c>
      <c r="D43" s="13">
        <f t="shared" si="1"/>
        <v>1.0859371280127442E-3</v>
      </c>
    </row>
    <row r="44" spans="1:4" ht="12.75" thickBot="1" x14ac:dyDescent="0.25">
      <c r="A44" s="3" t="s">
        <v>142</v>
      </c>
      <c r="B44" s="1" t="s">
        <v>23</v>
      </c>
      <c r="C44" s="2">
        <v>737000</v>
      </c>
      <c r="D44" s="13">
        <f t="shared" si="1"/>
        <v>4.1254415636360434E-4</v>
      </c>
    </row>
    <row r="45" spans="1:4" s="18" customFormat="1" ht="12.75" thickBot="1" x14ac:dyDescent="0.25">
      <c r="A45" s="3" t="s">
        <v>143</v>
      </c>
      <c r="B45" s="1" t="s">
        <v>25</v>
      </c>
      <c r="C45" s="2">
        <v>550000</v>
      </c>
      <c r="D45" s="13">
        <f t="shared" si="1"/>
        <v>3.0786877340567489E-4</v>
      </c>
    </row>
    <row r="46" spans="1:4" ht="12.75" thickBot="1" x14ac:dyDescent="0.25">
      <c r="A46" s="3" t="s">
        <v>144</v>
      </c>
      <c r="B46" s="1" t="s">
        <v>26</v>
      </c>
      <c r="C46" s="2">
        <v>50000</v>
      </c>
      <c r="D46" s="13">
        <f t="shared" si="1"/>
        <v>2.7988070309606807E-5</v>
      </c>
    </row>
    <row r="47" spans="1:4" ht="12.75" thickBot="1" x14ac:dyDescent="0.25">
      <c r="A47" s="3" t="s">
        <v>145</v>
      </c>
      <c r="B47" s="1" t="s">
        <v>27</v>
      </c>
      <c r="C47" s="2">
        <v>800000</v>
      </c>
      <c r="D47" s="13">
        <f t="shared" si="1"/>
        <v>4.4780912495370891E-4</v>
      </c>
    </row>
    <row r="48" spans="1:4" ht="12.75" thickBot="1" x14ac:dyDescent="0.25">
      <c r="A48" s="3" t="s">
        <v>146</v>
      </c>
      <c r="B48" s="1" t="s">
        <v>28</v>
      </c>
      <c r="C48" s="2">
        <v>105000</v>
      </c>
      <c r="D48" s="13">
        <f t="shared" si="1"/>
        <v>5.8774947650174298E-5</v>
      </c>
    </row>
    <row r="49" spans="1:4" s="18" customFormat="1" ht="12.75" thickBot="1" x14ac:dyDescent="0.25">
      <c r="A49" s="14" t="s">
        <v>147</v>
      </c>
      <c r="B49" s="15" t="s">
        <v>29</v>
      </c>
      <c r="C49" s="16">
        <v>158858655.03</v>
      </c>
      <c r="D49" s="17">
        <f t="shared" si="1"/>
        <v>8.8922944125384262E-2</v>
      </c>
    </row>
    <row r="50" spans="1:4" s="18" customFormat="1" ht="12.75" thickBot="1" x14ac:dyDescent="0.25">
      <c r="A50" s="3" t="s">
        <v>342</v>
      </c>
      <c r="B50" s="1" t="s">
        <v>343</v>
      </c>
      <c r="C50" s="2">
        <v>1000000</v>
      </c>
      <c r="D50" s="13">
        <f t="shared" si="1"/>
        <v>5.5976140619213612E-4</v>
      </c>
    </row>
    <row r="51" spans="1:4" ht="12.75" thickBot="1" x14ac:dyDescent="0.25">
      <c r="A51" s="3" t="s">
        <v>148</v>
      </c>
      <c r="B51" s="1" t="s">
        <v>30</v>
      </c>
      <c r="C51" s="2">
        <v>4650000</v>
      </c>
      <c r="D51" s="13">
        <f t="shared" si="1"/>
        <v>2.6028905387934331E-3</v>
      </c>
    </row>
    <row r="52" spans="1:4" ht="12.75" thickBot="1" x14ac:dyDescent="0.25">
      <c r="A52" s="3" t="s">
        <v>149</v>
      </c>
      <c r="B52" s="1" t="s">
        <v>31</v>
      </c>
      <c r="C52" s="2">
        <v>7177640</v>
      </c>
      <c r="D52" s="13">
        <f t="shared" si="1"/>
        <v>4.0177658595409241E-3</v>
      </c>
    </row>
    <row r="53" spans="1:4" ht="12.75" thickBot="1" x14ac:dyDescent="0.25">
      <c r="A53" s="3" t="s">
        <v>150</v>
      </c>
      <c r="B53" s="1" t="s">
        <v>32</v>
      </c>
      <c r="C53" s="2">
        <v>86844564</v>
      </c>
      <c r="D53" s="13">
        <f t="shared" si="1"/>
        <v>4.8612235264782963E-2</v>
      </c>
    </row>
    <row r="54" spans="1:4" s="18" customFormat="1" ht="12.75" thickBot="1" x14ac:dyDescent="0.25">
      <c r="A54" s="3" t="s">
        <v>151</v>
      </c>
      <c r="B54" s="1" t="s">
        <v>33</v>
      </c>
      <c r="C54" s="2">
        <v>59186451.030000001</v>
      </c>
      <c r="D54" s="13">
        <f t="shared" si="1"/>
        <v>3.3130291056074804E-2</v>
      </c>
    </row>
    <row r="55" spans="1:4" s="18" customFormat="1" ht="12.75" thickBot="1" x14ac:dyDescent="0.25">
      <c r="A55" s="14" t="s">
        <v>152</v>
      </c>
      <c r="B55" s="15" t="s">
        <v>153</v>
      </c>
      <c r="C55" s="16">
        <v>55026496</v>
      </c>
      <c r="D55" s="17">
        <f t="shared" si="1"/>
        <v>3.0801708778785956E-2</v>
      </c>
    </row>
    <row r="56" spans="1:4" s="18" customFormat="1" ht="12.75" thickBot="1" x14ac:dyDescent="0.25">
      <c r="A56" s="3" t="s">
        <v>154</v>
      </c>
      <c r="B56" s="1" t="s">
        <v>34</v>
      </c>
      <c r="C56" s="2">
        <v>4587800</v>
      </c>
      <c r="D56" s="13">
        <f t="shared" si="1"/>
        <v>2.568073379328282E-3</v>
      </c>
    </row>
    <row r="57" spans="1:4" ht="12.75" thickBot="1" x14ac:dyDescent="0.25">
      <c r="A57" s="3" t="s">
        <v>155</v>
      </c>
      <c r="B57" s="1" t="s">
        <v>35</v>
      </c>
      <c r="C57" s="2">
        <v>25367196</v>
      </c>
      <c r="D57" s="13">
        <f t="shared" si="1"/>
        <v>1.4199577304111531E-2</v>
      </c>
    </row>
    <row r="58" spans="1:4" ht="12.75" thickBot="1" x14ac:dyDescent="0.25">
      <c r="A58" s="3" t="s">
        <v>156</v>
      </c>
      <c r="B58" s="1" t="s">
        <v>36</v>
      </c>
      <c r="C58" s="2">
        <v>9760000</v>
      </c>
      <c r="D58" s="13">
        <f t="shared" si="1"/>
        <v>5.4632713244352491E-3</v>
      </c>
    </row>
    <row r="59" spans="1:4" ht="12.75" thickBot="1" x14ac:dyDescent="0.25">
      <c r="A59" s="3" t="s">
        <v>157</v>
      </c>
      <c r="B59" s="1" t="s">
        <v>37</v>
      </c>
      <c r="C59" s="2">
        <v>15311500</v>
      </c>
      <c r="D59" s="13">
        <f t="shared" si="1"/>
        <v>8.5707867709108928E-3</v>
      </c>
    </row>
    <row r="60" spans="1:4" s="18" customFormat="1" ht="12.75" thickBot="1" x14ac:dyDescent="0.25">
      <c r="A60" s="14" t="s">
        <v>158</v>
      </c>
      <c r="B60" s="15" t="s">
        <v>159</v>
      </c>
      <c r="C60" s="16">
        <v>18350000</v>
      </c>
      <c r="D60" s="17">
        <f t="shared" si="1"/>
        <v>1.0271621803625699E-2</v>
      </c>
    </row>
    <row r="61" spans="1:4" ht="12.75" thickBot="1" x14ac:dyDescent="0.25">
      <c r="A61" s="3" t="s">
        <v>160</v>
      </c>
      <c r="B61" s="1" t="s">
        <v>38</v>
      </c>
      <c r="C61" s="2">
        <v>18350000</v>
      </c>
      <c r="D61" s="13">
        <f t="shared" si="1"/>
        <v>1.0271621803625699E-2</v>
      </c>
    </row>
    <row r="62" spans="1:4" s="18" customFormat="1" ht="12.75" thickBot="1" x14ac:dyDescent="0.25">
      <c r="A62" s="14" t="s">
        <v>161</v>
      </c>
      <c r="B62" s="15" t="s">
        <v>39</v>
      </c>
      <c r="C62" s="16">
        <v>9581360</v>
      </c>
      <c r="D62" s="17">
        <f t="shared" si="1"/>
        <v>5.3632755468330856E-3</v>
      </c>
    </row>
    <row r="63" spans="1:4" ht="12.75" thickBot="1" x14ac:dyDescent="0.25">
      <c r="A63" s="3" t="s">
        <v>162</v>
      </c>
      <c r="B63" s="1" t="s">
        <v>40</v>
      </c>
      <c r="C63" s="2">
        <v>6010000</v>
      </c>
      <c r="D63" s="13">
        <f t="shared" si="1"/>
        <v>3.3641660512147382E-3</v>
      </c>
    </row>
    <row r="64" spans="1:4" ht="12.75" thickBot="1" x14ac:dyDescent="0.25">
      <c r="A64" s="3" t="s">
        <v>163</v>
      </c>
      <c r="B64" s="1" t="s">
        <v>41</v>
      </c>
      <c r="C64" s="2">
        <v>2947360</v>
      </c>
      <c r="D64" s="13">
        <f t="shared" si="1"/>
        <v>1.6498183781544545E-3</v>
      </c>
    </row>
    <row r="65" spans="1:4" ht="12.75" thickBot="1" x14ac:dyDescent="0.25">
      <c r="A65" s="3" t="s">
        <v>164</v>
      </c>
      <c r="B65" s="1" t="s">
        <v>42</v>
      </c>
      <c r="C65" s="2">
        <v>624000</v>
      </c>
      <c r="D65" s="13">
        <f t="shared" si="1"/>
        <v>3.4929111746389294E-4</v>
      </c>
    </row>
    <row r="66" spans="1:4" s="18" customFormat="1" ht="12.75" thickBot="1" x14ac:dyDescent="0.25">
      <c r="A66" s="14" t="s">
        <v>165</v>
      </c>
      <c r="B66" s="15" t="s">
        <v>166</v>
      </c>
      <c r="C66" s="16">
        <v>40661780</v>
      </c>
      <c r="D66" s="17">
        <f t="shared" si="1"/>
        <v>2.2760895151075277E-2</v>
      </c>
    </row>
    <row r="67" spans="1:4" ht="12.75" thickBot="1" x14ac:dyDescent="0.25">
      <c r="A67" s="3" t="s">
        <v>167</v>
      </c>
      <c r="B67" s="1" t="s">
        <v>168</v>
      </c>
      <c r="C67" s="2">
        <v>7250000</v>
      </c>
      <c r="D67" s="13">
        <f t="shared" si="1"/>
        <v>4.0582701948929873E-3</v>
      </c>
    </row>
    <row r="68" spans="1:4" s="18" customFormat="1" ht="12.75" thickBot="1" x14ac:dyDescent="0.25">
      <c r="A68" s="3" t="s">
        <v>169</v>
      </c>
      <c r="B68" s="1" t="s">
        <v>170</v>
      </c>
      <c r="C68" s="2">
        <v>4400000</v>
      </c>
      <c r="D68" s="13">
        <f t="shared" si="1"/>
        <v>2.4629501872453991E-3</v>
      </c>
    </row>
    <row r="69" spans="1:4" ht="12.75" thickBot="1" x14ac:dyDescent="0.25">
      <c r="A69" s="3" t="s">
        <v>171</v>
      </c>
      <c r="B69" s="1" t="s">
        <v>172</v>
      </c>
      <c r="C69" s="2">
        <v>3630580</v>
      </c>
      <c r="D69" s="13">
        <f t="shared" si="1"/>
        <v>2.0322585660930456E-3</v>
      </c>
    </row>
    <row r="70" spans="1:4" ht="12.75" thickBot="1" x14ac:dyDescent="0.25">
      <c r="A70" s="3" t="s">
        <v>173</v>
      </c>
      <c r="B70" s="1" t="s">
        <v>174</v>
      </c>
      <c r="C70" s="2">
        <v>10000000</v>
      </c>
      <c r="D70" s="13">
        <f t="shared" si="1"/>
        <v>5.5976140619213612E-3</v>
      </c>
    </row>
    <row r="71" spans="1:4" ht="12.75" thickBot="1" x14ac:dyDescent="0.25">
      <c r="A71" s="3" t="s">
        <v>175</v>
      </c>
      <c r="B71" s="1" t="s">
        <v>176</v>
      </c>
      <c r="C71" s="2">
        <v>4179200</v>
      </c>
      <c r="D71" s="13">
        <f t="shared" ref="D71:D102" si="2">+C71/$C$132</f>
        <v>2.3393548687581753E-3</v>
      </c>
    </row>
    <row r="72" spans="1:4" s="9" customFormat="1" ht="24.75" thickBot="1" x14ac:dyDescent="0.25">
      <c r="A72" s="3" t="s">
        <v>177</v>
      </c>
      <c r="B72" s="1" t="s">
        <v>178</v>
      </c>
      <c r="C72" s="2">
        <v>8302000</v>
      </c>
      <c r="D72" s="13">
        <f t="shared" si="2"/>
        <v>4.6471391942071146E-3</v>
      </c>
    </row>
    <row r="73" spans="1:4" s="18" customFormat="1" ht="12.75" thickBot="1" x14ac:dyDescent="0.25">
      <c r="A73" s="3" t="s">
        <v>179</v>
      </c>
      <c r="B73" s="1" t="s">
        <v>180</v>
      </c>
      <c r="C73" s="2">
        <v>2900000</v>
      </c>
      <c r="D73" s="13">
        <f t="shared" si="2"/>
        <v>1.6233080779571949E-3</v>
      </c>
    </row>
    <row r="74" spans="1:4" s="18" customFormat="1" ht="12.75" thickBot="1" x14ac:dyDescent="0.25">
      <c r="A74" s="14" t="s">
        <v>181</v>
      </c>
      <c r="B74" s="15" t="s">
        <v>43</v>
      </c>
      <c r="C74" s="16">
        <v>2525000</v>
      </c>
      <c r="D74" s="17">
        <f t="shared" si="2"/>
        <v>1.4133975506351439E-3</v>
      </c>
    </row>
    <row r="75" spans="1:4" ht="12.75" thickBot="1" x14ac:dyDescent="0.25">
      <c r="A75" s="3" t="s">
        <v>182</v>
      </c>
      <c r="B75" s="1" t="s">
        <v>44</v>
      </c>
      <c r="C75" s="2">
        <v>2525000</v>
      </c>
      <c r="D75" s="13">
        <f t="shared" si="2"/>
        <v>1.4133975506351439E-3</v>
      </c>
    </row>
    <row r="76" spans="1:4" s="18" customFormat="1" ht="12.75" thickBot="1" x14ac:dyDescent="0.25">
      <c r="A76" s="14" t="s">
        <v>183</v>
      </c>
      <c r="B76" s="15" t="s">
        <v>45</v>
      </c>
      <c r="C76" s="16">
        <v>2000000</v>
      </c>
      <c r="D76" s="17">
        <f t="shared" si="2"/>
        <v>1.1195228123842722E-3</v>
      </c>
    </row>
    <row r="77" spans="1:4" ht="12.75" thickBot="1" x14ac:dyDescent="0.25">
      <c r="A77" s="3" t="s">
        <v>184</v>
      </c>
      <c r="B77" s="1" t="s">
        <v>46</v>
      </c>
      <c r="C77" s="2">
        <v>1000000</v>
      </c>
      <c r="D77" s="13">
        <f t="shared" si="2"/>
        <v>5.5976140619213612E-4</v>
      </c>
    </row>
    <row r="78" spans="1:4" s="18" customFormat="1" ht="12.75" thickBot="1" x14ac:dyDescent="0.25">
      <c r="A78" s="3" t="s">
        <v>185</v>
      </c>
      <c r="B78" s="1" t="s">
        <v>47</v>
      </c>
      <c r="C78" s="2">
        <v>1000000</v>
      </c>
      <c r="D78" s="13">
        <f t="shared" si="2"/>
        <v>5.5976140619213612E-4</v>
      </c>
    </row>
    <row r="79" spans="1:4" s="9" customFormat="1" ht="12.75" thickBot="1" x14ac:dyDescent="0.25">
      <c r="A79" s="4" t="s">
        <v>186</v>
      </c>
      <c r="B79" s="5" t="s">
        <v>49</v>
      </c>
      <c r="C79" s="6">
        <v>48048840</v>
      </c>
      <c r="D79" s="23">
        <f t="shared" si="2"/>
        <v>2.6895886244300959E-2</v>
      </c>
    </row>
    <row r="80" spans="1:4" s="18" customFormat="1" ht="12.75" thickBot="1" x14ac:dyDescent="0.25">
      <c r="A80" s="14" t="s">
        <v>187</v>
      </c>
      <c r="B80" s="15" t="s">
        <v>188</v>
      </c>
      <c r="C80" s="16">
        <v>26455740</v>
      </c>
      <c r="D80" s="17">
        <f t="shared" si="2"/>
        <v>1.4808902224253543E-2</v>
      </c>
    </row>
    <row r="81" spans="1:4" ht="12.75" thickBot="1" x14ac:dyDescent="0.25">
      <c r="A81" s="3" t="s">
        <v>189</v>
      </c>
      <c r="B81" s="1" t="s">
        <v>50</v>
      </c>
      <c r="C81" s="2">
        <v>18945000</v>
      </c>
      <c r="D81" s="13">
        <f t="shared" si="2"/>
        <v>1.060467984031002E-2</v>
      </c>
    </row>
    <row r="82" spans="1:4" ht="12.75" thickBot="1" x14ac:dyDescent="0.25">
      <c r="A82" s="3" t="s">
        <v>190</v>
      </c>
      <c r="B82" s="1" t="s">
        <v>51</v>
      </c>
      <c r="C82" s="2">
        <v>358000</v>
      </c>
      <c r="D82" s="13">
        <f t="shared" si="2"/>
        <v>2.0039458341678475E-4</v>
      </c>
    </row>
    <row r="83" spans="1:4" ht="12.75" thickBot="1" x14ac:dyDescent="0.25">
      <c r="A83" s="3" t="s">
        <v>191</v>
      </c>
      <c r="B83" s="1" t="s">
        <v>53</v>
      </c>
      <c r="C83" s="2">
        <v>6457740</v>
      </c>
      <c r="D83" s="13">
        <f t="shared" si="2"/>
        <v>3.6147936232232055E-3</v>
      </c>
    </row>
    <row r="84" spans="1:4" ht="12.75" thickBot="1" x14ac:dyDescent="0.25">
      <c r="A84" s="3" t="s">
        <v>192</v>
      </c>
      <c r="B84" s="1" t="s">
        <v>193</v>
      </c>
      <c r="C84" s="2">
        <v>695000</v>
      </c>
      <c r="D84" s="13">
        <f t="shared" si="2"/>
        <v>3.8903417730353461E-4</v>
      </c>
    </row>
    <row r="85" spans="1:4" s="18" customFormat="1" ht="12.75" thickBot="1" x14ac:dyDescent="0.25">
      <c r="A85" s="14" t="s">
        <v>194</v>
      </c>
      <c r="B85" s="15" t="s">
        <v>54</v>
      </c>
      <c r="C85" s="16">
        <v>2344346</v>
      </c>
      <c r="D85" s="17">
        <f t="shared" si="2"/>
        <v>1.3122744135609097E-3</v>
      </c>
    </row>
    <row r="86" spans="1:4" ht="12.75" thickBot="1" x14ac:dyDescent="0.25">
      <c r="A86" s="3" t="s">
        <v>195</v>
      </c>
      <c r="B86" s="1" t="s">
        <v>56</v>
      </c>
      <c r="C86" s="2">
        <v>2344346</v>
      </c>
      <c r="D86" s="13">
        <f t="shared" si="2"/>
        <v>1.3122744135609097E-3</v>
      </c>
    </row>
    <row r="87" spans="1:4" s="18" customFormat="1" ht="24.75" thickBot="1" x14ac:dyDescent="0.25">
      <c r="A87" s="14" t="s">
        <v>196</v>
      </c>
      <c r="B87" s="15" t="s">
        <v>57</v>
      </c>
      <c r="C87" s="16">
        <v>5169184</v>
      </c>
      <c r="D87" s="17">
        <f t="shared" si="2"/>
        <v>2.8935097047058911E-3</v>
      </c>
    </row>
    <row r="88" spans="1:4" s="18" customFormat="1" ht="12.75" thickBot="1" x14ac:dyDescent="0.25">
      <c r="A88" s="3" t="s">
        <v>197</v>
      </c>
      <c r="B88" s="1" t="s">
        <v>58</v>
      </c>
      <c r="C88" s="2">
        <v>1826500</v>
      </c>
      <c r="D88" s="13">
        <f t="shared" si="2"/>
        <v>1.0224042084099366E-3</v>
      </c>
    </row>
    <row r="89" spans="1:4" ht="12.75" thickBot="1" x14ac:dyDescent="0.25">
      <c r="A89" s="3" t="s">
        <v>198</v>
      </c>
      <c r="B89" s="1" t="s">
        <v>59</v>
      </c>
      <c r="C89" s="2">
        <v>394500</v>
      </c>
      <c r="D89" s="13">
        <f t="shared" si="2"/>
        <v>2.2082587474279771E-4</v>
      </c>
    </row>
    <row r="90" spans="1:4" ht="12.75" thickBot="1" x14ac:dyDescent="0.25">
      <c r="A90" s="3" t="s">
        <v>199</v>
      </c>
      <c r="B90" s="1" t="s">
        <v>60</v>
      </c>
      <c r="C90" s="2">
        <v>316500</v>
      </c>
      <c r="D90" s="13">
        <f t="shared" si="2"/>
        <v>1.7716448505981108E-4</v>
      </c>
    </row>
    <row r="91" spans="1:4" s="18" customFormat="1" ht="12.75" thickBot="1" x14ac:dyDescent="0.25">
      <c r="A91" s="3" t="s">
        <v>200</v>
      </c>
      <c r="B91" s="1" t="s">
        <v>61</v>
      </c>
      <c r="C91" s="2">
        <v>1340000</v>
      </c>
      <c r="D91" s="13">
        <f t="shared" si="2"/>
        <v>7.500802842974625E-4</v>
      </c>
    </row>
    <row r="92" spans="1:4" ht="12.75" thickBot="1" x14ac:dyDescent="0.25">
      <c r="A92" s="3" t="s">
        <v>201</v>
      </c>
      <c r="B92" s="1" t="s">
        <v>62</v>
      </c>
      <c r="C92" s="2">
        <v>10000</v>
      </c>
      <c r="D92" s="13">
        <f t="shared" si="2"/>
        <v>5.5976140619213614E-6</v>
      </c>
    </row>
    <row r="93" spans="1:4" ht="12.75" thickBot="1" x14ac:dyDescent="0.25">
      <c r="A93" s="3" t="s">
        <v>202</v>
      </c>
      <c r="B93" s="1" t="s">
        <v>63</v>
      </c>
      <c r="C93" s="2">
        <v>520184</v>
      </c>
      <c r="D93" s="13">
        <f t="shared" si="2"/>
        <v>2.9117892731865015E-4</v>
      </c>
    </row>
    <row r="94" spans="1:4" ht="12.75" thickBot="1" x14ac:dyDescent="0.25">
      <c r="A94" s="3" t="s">
        <v>203</v>
      </c>
      <c r="B94" s="1" t="s">
        <v>204</v>
      </c>
      <c r="C94" s="2">
        <v>761500</v>
      </c>
      <c r="D94" s="13">
        <f t="shared" si="2"/>
        <v>4.2625831081531169E-4</v>
      </c>
    </row>
    <row r="95" spans="1:4" s="18" customFormat="1" ht="12.75" thickBot="1" x14ac:dyDescent="0.25">
      <c r="A95" s="14" t="s">
        <v>205</v>
      </c>
      <c r="B95" s="15" t="s">
        <v>64</v>
      </c>
      <c r="C95" s="16">
        <v>3525000</v>
      </c>
      <c r="D95" s="17">
        <f t="shared" si="2"/>
        <v>1.9731589568272798E-3</v>
      </c>
    </row>
    <row r="96" spans="1:4" ht="12.75" thickBot="1" x14ac:dyDescent="0.25">
      <c r="A96" s="3" t="s">
        <v>206</v>
      </c>
      <c r="B96" s="1" t="s">
        <v>65</v>
      </c>
      <c r="C96" s="2">
        <v>225000</v>
      </c>
      <c r="D96" s="13">
        <f t="shared" si="2"/>
        <v>1.2594631639323064E-4</v>
      </c>
    </row>
    <row r="97" spans="1:4" ht="12.75" thickBot="1" x14ac:dyDescent="0.25">
      <c r="A97" s="3" t="s">
        <v>207</v>
      </c>
      <c r="B97" s="1" t="s">
        <v>66</v>
      </c>
      <c r="C97" s="2">
        <v>3300000</v>
      </c>
      <c r="D97" s="13">
        <f t="shared" si="2"/>
        <v>1.8472126404340493E-3</v>
      </c>
    </row>
    <row r="98" spans="1:4" s="18" customFormat="1" ht="12.75" thickBot="1" x14ac:dyDescent="0.25">
      <c r="A98" s="14" t="s">
        <v>208</v>
      </c>
      <c r="B98" s="15" t="s">
        <v>209</v>
      </c>
      <c r="C98" s="16">
        <v>10554570</v>
      </c>
      <c r="D98" s="17">
        <f t="shared" si="2"/>
        <v>5.9080409449533342E-3</v>
      </c>
    </row>
    <row r="99" spans="1:4" s="12" customFormat="1" ht="12.75" thickBot="1" x14ac:dyDescent="0.25">
      <c r="A99" s="3" t="s">
        <v>210</v>
      </c>
      <c r="B99" s="1" t="s">
        <v>211</v>
      </c>
      <c r="C99" s="2">
        <v>2291000</v>
      </c>
      <c r="D99" s="13">
        <f t="shared" si="2"/>
        <v>1.2824133815861839E-3</v>
      </c>
    </row>
    <row r="100" spans="1:4" s="18" customFormat="1" ht="12.75" thickBot="1" x14ac:dyDescent="0.25">
      <c r="A100" s="3" t="s">
        <v>268</v>
      </c>
      <c r="B100" s="1" t="s">
        <v>269</v>
      </c>
      <c r="C100" s="2">
        <v>170000</v>
      </c>
      <c r="D100" s="13">
        <f t="shared" si="2"/>
        <v>9.5159439052663151E-5</v>
      </c>
    </row>
    <row r="101" spans="1:4" ht="12.75" thickBot="1" x14ac:dyDescent="0.25">
      <c r="A101" s="3" t="s">
        <v>212</v>
      </c>
      <c r="B101" s="1" t="s">
        <v>69</v>
      </c>
      <c r="C101" s="2">
        <v>3928570</v>
      </c>
      <c r="D101" s="13">
        <f t="shared" si="2"/>
        <v>2.1990618675242404E-3</v>
      </c>
    </row>
    <row r="102" spans="1:4" s="9" customFormat="1" ht="12.75" thickBot="1" x14ac:dyDescent="0.25">
      <c r="A102" s="3" t="s">
        <v>213</v>
      </c>
      <c r="B102" s="1" t="s">
        <v>70</v>
      </c>
      <c r="C102" s="2">
        <v>525000</v>
      </c>
      <c r="D102" s="13">
        <f t="shared" si="2"/>
        <v>2.9387473825087147E-4</v>
      </c>
    </row>
    <row r="103" spans="1:4" s="18" customFormat="1" ht="12.75" thickBot="1" x14ac:dyDescent="0.25">
      <c r="A103" s="3" t="s">
        <v>214</v>
      </c>
      <c r="B103" s="1" t="s">
        <v>215</v>
      </c>
      <c r="C103" s="2">
        <v>2935000</v>
      </c>
      <c r="D103" s="13">
        <f t="shared" ref="D103:D134" si="3">+C103/$C$132</f>
        <v>1.6428997271739196E-3</v>
      </c>
    </row>
    <row r="104" spans="1:4" ht="12.75" thickBot="1" x14ac:dyDescent="0.25">
      <c r="A104" s="3" t="s">
        <v>216</v>
      </c>
      <c r="B104" s="1" t="s">
        <v>217</v>
      </c>
      <c r="C104" s="2">
        <v>220000</v>
      </c>
      <c r="D104" s="13">
        <f t="shared" si="3"/>
        <v>1.2314750936226996E-4</v>
      </c>
    </row>
    <row r="105" spans="1:4" ht="12.75" thickBot="1" x14ac:dyDescent="0.25">
      <c r="A105" s="3" t="s">
        <v>218</v>
      </c>
      <c r="B105" s="1" t="s">
        <v>219</v>
      </c>
      <c r="C105" s="2">
        <v>150000</v>
      </c>
      <c r="D105" s="13">
        <f t="shared" si="3"/>
        <v>8.3964210928820428E-5</v>
      </c>
    </row>
    <row r="106" spans="1:4" ht="12.75" thickBot="1" x14ac:dyDescent="0.25">
      <c r="A106" s="3" t="s">
        <v>220</v>
      </c>
      <c r="B106" s="1" t="s">
        <v>221</v>
      </c>
      <c r="C106" s="2">
        <v>335000</v>
      </c>
      <c r="D106" s="13">
        <f t="shared" si="3"/>
        <v>1.8752007107436562E-4</v>
      </c>
    </row>
    <row r="107" spans="1:4" s="9" customFormat="1" ht="12.75" thickBot="1" x14ac:dyDescent="0.25">
      <c r="A107" s="4" t="s">
        <v>222</v>
      </c>
      <c r="B107" s="5" t="s">
        <v>71</v>
      </c>
      <c r="C107" s="6">
        <v>3000000</v>
      </c>
      <c r="D107" s="23">
        <f t="shared" si="3"/>
        <v>1.6792842185764086E-3</v>
      </c>
    </row>
    <row r="108" spans="1:4" s="18" customFormat="1" ht="12.75" thickBot="1" x14ac:dyDescent="0.25">
      <c r="A108" s="14" t="s">
        <v>223</v>
      </c>
      <c r="B108" s="15" t="s">
        <v>72</v>
      </c>
      <c r="C108" s="16">
        <v>3000000</v>
      </c>
      <c r="D108" s="17">
        <f t="shared" si="3"/>
        <v>1.6792842185764086E-3</v>
      </c>
    </row>
    <row r="109" spans="1:4" ht="12.75" thickBot="1" x14ac:dyDescent="0.25">
      <c r="A109" s="3" t="s">
        <v>224</v>
      </c>
      <c r="B109" s="1" t="s">
        <v>73</v>
      </c>
      <c r="C109" s="2">
        <v>3000000</v>
      </c>
      <c r="D109" s="13">
        <f t="shared" si="3"/>
        <v>1.6792842185764086E-3</v>
      </c>
    </row>
    <row r="110" spans="1:4" s="9" customFormat="1" ht="12.75" thickBot="1" x14ac:dyDescent="0.25">
      <c r="A110" s="4" t="s">
        <v>225</v>
      </c>
      <c r="B110" s="5" t="s">
        <v>74</v>
      </c>
      <c r="C110" s="6">
        <v>7440000</v>
      </c>
      <c r="D110" s="23">
        <f t="shared" si="3"/>
        <v>4.1646248620694926E-3</v>
      </c>
    </row>
    <row r="111" spans="1:4" s="18" customFormat="1" ht="12.75" thickBot="1" x14ac:dyDescent="0.25">
      <c r="A111" s="14" t="s">
        <v>226</v>
      </c>
      <c r="B111" s="15" t="s">
        <v>75</v>
      </c>
      <c r="C111" s="16">
        <v>7440000</v>
      </c>
      <c r="D111" s="17">
        <f t="shared" si="3"/>
        <v>4.1646248620694926E-3</v>
      </c>
    </row>
    <row r="112" spans="1:4" s="18" customFormat="1" ht="12.75" thickBot="1" x14ac:dyDescent="0.25">
      <c r="A112" s="3" t="s">
        <v>228</v>
      </c>
      <c r="B112" s="1" t="s">
        <v>77</v>
      </c>
      <c r="C112" s="2">
        <v>500000</v>
      </c>
      <c r="D112" s="13">
        <f t="shared" si="3"/>
        <v>2.7988070309606806E-4</v>
      </c>
    </row>
    <row r="113" spans="1:4" ht="12.75" thickBot="1" x14ac:dyDescent="0.25">
      <c r="A113" s="3" t="s">
        <v>229</v>
      </c>
      <c r="B113" s="1" t="s">
        <v>78</v>
      </c>
      <c r="C113" s="2">
        <v>1620000</v>
      </c>
      <c r="D113" s="13">
        <f t="shared" si="3"/>
        <v>9.0681347803126054E-4</v>
      </c>
    </row>
    <row r="114" spans="1:4" ht="12.75" thickBot="1" x14ac:dyDescent="0.25">
      <c r="A114" s="3" t="s">
        <v>230</v>
      </c>
      <c r="B114" s="1" t="s">
        <v>79</v>
      </c>
      <c r="C114" s="2">
        <v>3220000</v>
      </c>
      <c r="D114" s="13">
        <f t="shared" si="3"/>
        <v>1.8024317279386785E-3</v>
      </c>
    </row>
    <row r="115" spans="1:4" ht="12.75" thickBot="1" x14ac:dyDescent="0.25">
      <c r="A115" s="3" t="s">
        <v>270</v>
      </c>
      <c r="B115" s="1" t="s">
        <v>80</v>
      </c>
      <c r="C115" s="2">
        <v>600000</v>
      </c>
      <c r="D115" s="13">
        <f t="shared" si="3"/>
        <v>3.3585684371528171E-4</v>
      </c>
    </row>
    <row r="116" spans="1:4" s="18" customFormat="1" ht="12.75" thickBot="1" x14ac:dyDescent="0.25">
      <c r="A116" s="3" t="s">
        <v>231</v>
      </c>
      <c r="B116" s="1" t="s">
        <v>81</v>
      </c>
      <c r="C116" s="2">
        <v>500000</v>
      </c>
      <c r="D116" s="13">
        <f t="shared" si="3"/>
        <v>2.7988070309606806E-4</v>
      </c>
    </row>
    <row r="117" spans="1:4" ht="12.75" thickBot="1" x14ac:dyDescent="0.25">
      <c r="A117" s="3" t="s">
        <v>232</v>
      </c>
      <c r="B117" s="1" t="s">
        <v>233</v>
      </c>
      <c r="C117" s="2">
        <v>1000000</v>
      </c>
      <c r="D117" s="13">
        <f t="shared" si="3"/>
        <v>5.5976140619213612E-4</v>
      </c>
    </row>
    <row r="118" spans="1:4" s="9" customFormat="1" ht="12.75" thickBot="1" x14ac:dyDescent="0.25">
      <c r="A118" s="4" t="s">
        <v>236</v>
      </c>
      <c r="B118" s="5" t="s">
        <v>237</v>
      </c>
      <c r="C118" s="6">
        <v>377500000</v>
      </c>
      <c r="D118" s="23">
        <f t="shared" si="3"/>
        <v>0.21130993083753141</v>
      </c>
    </row>
    <row r="119" spans="1:4" s="18" customFormat="1" ht="12.75" thickBot="1" x14ac:dyDescent="0.25">
      <c r="A119" s="14" t="s">
        <v>238</v>
      </c>
      <c r="B119" s="15" t="s">
        <v>239</v>
      </c>
      <c r="C119" s="16">
        <v>299500000</v>
      </c>
      <c r="D119" s="17">
        <f t="shared" si="3"/>
        <v>0.16764854115454478</v>
      </c>
    </row>
    <row r="120" spans="1:4" ht="12.75" thickBot="1" x14ac:dyDescent="0.25">
      <c r="A120" s="3" t="s">
        <v>240</v>
      </c>
      <c r="B120" s="1" t="s">
        <v>241</v>
      </c>
      <c r="C120" s="2">
        <v>7500000</v>
      </c>
      <c r="D120" s="13">
        <f t="shared" si="3"/>
        <v>4.1982105464410209E-3</v>
      </c>
    </row>
    <row r="121" spans="1:4" s="18" customFormat="1" ht="12.75" thickBot="1" x14ac:dyDescent="0.25">
      <c r="A121" s="3" t="s">
        <v>242</v>
      </c>
      <c r="B121" s="1" t="s">
        <v>243</v>
      </c>
      <c r="C121" s="2">
        <v>47000000</v>
      </c>
      <c r="D121" s="13">
        <f t="shared" si="3"/>
        <v>2.6308786091030399E-2</v>
      </c>
    </row>
    <row r="122" spans="1:4" ht="24.75" thickBot="1" x14ac:dyDescent="0.25">
      <c r="A122" s="3" t="s">
        <v>244</v>
      </c>
      <c r="B122" s="1" t="s">
        <v>245</v>
      </c>
      <c r="C122" s="2">
        <v>245000000</v>
      </c>
      <c r="D122" s="13">
        <f t="shared" si="3"/>
        <v>0.13714154451707336</v>
      </c>
    </row>
    <row r="123" spans="1:4" s="18" customFormat="1" ht="12.75" thickBot="1" x14ac:dyDescent="0.25">
      <c r="A123" s="14" t="s">
        <v>246</v>
      </c>
      <c r="B123" s="15" t="s">
        <v>84</v>
      </c>
      <c r="C123" s="16">
        <v>9000000</v>
      </c>
      <c r="D123" s="17">
        <f t="shared" si="3"/>
        <v>5.037852655729225E-3</v>
      </c>
    </row>
    <row r="124" spans="1:4" ht="12.75" thickBot="1" x14ac:dyDescent="0.25">
      <c r="A124" s="3" t="s">
        <v>247</v>
      </c>
      <c r="B124" s="1" t="s">
        <v>85</v>
      </c>
      <c r="C124" s="2">
        <v>9000000</v>
      </c>
      <c r="D124" s="13">
        <f t="shared" si="3"/>
        <v>5.037852655729225E-3</v>
      </c>
    </row>
    <row r="125" spans="1:4" ht="12.75" thickBot="1" x14ac:dyDescent="0.25">
      <c r="A125" s="3" t="s">
        <v>248</v>
      </c>
      <c r="B125" s="1" t="s">
        <v>86</v>
      </c>
      <c r="C125" s="2">
        <v>8000000</v>
      </c>
      <c r="D125" s="13">
        <f t="shared" si="3"/>
        <v>4.4780912495370889E-3</v>
      </c>
    </row>
    <row r="126" spans="1:4" ht="12.75" thickBot="1" x14ac:dyDescent="0.25">
      <c r="A126" s="3" t="s">
        <v>249</v>
      </c>
      <c r="B126" s="1" t="s">
        <v>250</v>
      </c>
      <c r="C126" s="2">
        <v>8000000</v>
      </c>
      <c r="D126" s="13">
        <f t="shared" si="3"/>
        <v>4.4780912495370889E-3</v>
      </c>
    </row>
    <row r="127" spans="1:4" s="18" customFormat="1" ht="12.75" thickBot="1" x14ac:dyDescent="0.25">
      <c r="A127" s="14" t="s">
        <v>251</v>
      </c>
      <c r="B127" s="15" t="s">
        <v>87</v>
      </c>
      <c r="C127" s="16">
        <v>15000000</v>
      </c>
      <c r="D127" s="17">
        <f t="shared" si="3"/>
        <v>8.3964210928820417E-3</v>
      </c>
    </row>
    <row r="128" spans="1:4" ht="12.75" thickBot="1" x14ac:dyDescent="0.25">
      <c r="A128" s="3" t="s">
        <v>252</v>
      </c>
      <c r="B128" s="1" t="s">
        <v>88</v>
      </c>
      <c r="C128" s="2">
        <v>12000000</v>
      </c>
      <c r="D128" s="13">
        <f t="shared" si="3"/>
        <v>6.7171368743056343E-3</v>
      </c>
    </row>
    <row r="129" spans="1:4" ht="12.75" thickBot="1" x14ac:dyDescent="0.25">
      <c r="A129" s="3" t="s">
        <v>253</v>
      </c>
      <c r="B129" s="1" t="s">
        <v>89</v>
      </c>
      <c r="C129" s="2">
        <v>3000000</v>
      </c>
      <c r="D129" s="13">
        <f t="shared" ref="D129:D132" si="4">+C129/$C$132</f>
        <v>1.6792842185764086E-3</v>
      </c>
    </row>
    <row r="130" spans="1:4" ht="12.75" thickBot="1" x14ac:dyDescent="0.25">
      <c r="A130" s="3" t="s">
        <v>254</v>
      </c>
      <c r="B130" s="1" t="s">
        <v>255</v>
      </c>
      <c r="C130" s="2">
        <v>46000000</v>
      </c>
      <c r="D130" s="13">
        <f t="shared" si="4"/>
        <v>2.5749024684838265E-2</v>
      </c>
    </row>
    <row r="131" spans="1:4" ht="12.75" thickBot="1" x14ac:dyDescent="0.25">
      <c r="A131" s="3" t="s">
        <v>256</v>
      </c>
      <c r="B131" s="1" t="s">
        <v>257</v>
      </c>
      <c r="C131" s="2">
        <v>46000000</v>
      </c>
      <c r="D131" s="13">
        <f t="shared" si="4"/>
        <v>2.5749024684838265E-2</v>
      </c>
    </row>
    <row r="132" spans="1:4" ht="12.75" thickBot="1" x14ac:dyDescent="0.25">
      <c r="B132" s="7" t="s">
        <v>273</v>
      </c>
      <c r="C132" s="10">
        <f>+C118+C110+C107+C79+C31+C7</f>
        <v>1786475432.0999999</v>
      </c>
      <c r="D132" s="23">
        <f t="shared" si="4"/>
        <v>1</v>
      </c>
    </row>
    <row r="134" spans="1:4" x14ac:dyDescent="0.2">
      <c r="A134" s="8" t="s">
        <v>275</v>
      </c>
    </row>
    <row r="135" spans="1:4" x14ac:dyDescent="0.2">
      <c r="C135" s="31"/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B8" sqref="B8"/>
    </sheetView>
  </sheetViews>
  <sheetFormatPr baseColWidth="10" defaultRowHeight="12" x14ac:dyDescent="0.2"/>
  <cols>
    <col min="1" max="1" width="8.7109375" style="8" customWidth="1"/>
    <col min="2" max="2" width="60.7109375" style="8" customWidth="1"/>
    <col min="3" max="3" width="21.7109375" style="8" customWidth="1"/>
    <col min="4" max="4" width="11.7109375" style="8" customWidth="1"/>
    <col min="5" max="9" width="11.42578125" style="8"/>
    <col min="10" max="10" width="27.28515625" style="8" bestFit="1" customWidth="1"/>
    <col min="11" max="16384" width="11.42578125" style="8"/>
  </cols>
  <sheetData>
    <row r="1" spans="1:10" ht="15" x14ac:dyDescent="0.25">
      <c r="A1" s="41" t="s">
        <v>339</v>
      </c>
      <c r="B1" s="41"/>
      <c r="C1" s="41"/>
      <c r="D1" s="41"/>
    </row>
    <row r="2" spans="1:10" ht="15" x14ac:dyDescent="0.25">
      <c r="A2" s="41" t="s">
        <v>335</v>
      </c>
      <c r="B2" s="41"/>
      <c r="C2" s="41"/>
      <c r="D2" s="41"/>
    </row>
    <row r="3" spans="1:10" ht="15" x14ac:dyDescent="0.25">
      <c r="A3" s="41" t="s">
        <v>272</v>
      </c>
      <c r="B3" s="41"/>
      <c r="C3" s="41"/>
      <c r="D3" s="41"/>
    </row>
    <row r="4" spans="1:10" ht="12.75" thickBot="1" x14ac:dyDescent="0.25"/>
    <row r="5" spans="1:10" x14ac:dyDescent="0.2">
      <c r="A5" s="37" t="s">
        <v>90</v>
      </c>
      <c r="B5" s="39" t="s">
        <v>24</v>
      </c>
      <c r="C5" s="39" t="s">
        <v>91</v>
      </c>
      <c r="D5" s="39" t="s">
        <v>274</v>
      </c>
    </row>
    <row r="6" spans="1:10" ht="12.75" thickBot="1" x14ac:dyDescent="0.25">
      <c r="A6" s="38"/>
      <c r="B6" s="40"/>
      <c r="C6" s="40"/>
      <c r="D6" s="40"/>
    </row>
    <row r="7" spans="1:10" s="9" customFormat="1" ht="12.75" thickBot="1" x14ac:dyDescent="0.25">
      <c r="A7" s="33" t="s">
        <v>92</v>
      </c>
      <c r="B7" s="34" t="s">
        <v>0</v>
      </c>
      <c r="C7" s="35">
        <v>1705812582.4300001</v>
      </c>
      <c r="D7" s="29">
        <f t="shared" ref="D7:D38" si="0">+C7/$C$120</f>
        <v>0.62280300084918494</v>
      </c>
    </row>
    <row r="8" spans="1:10" s="18" customFormat="1" ht="12.75" thickBot="1" x14ac:dyDescent="0.25">
      <c r="A8" s="14" t="s">
        <v>93</v>
      </c>
      <c r="B8" s="15" t="s">
        <v>94</v>
      </c>
      <c r="C8" s="16">
        <v>568344716.70000005</v>
      </c>
      <c r="D8" s="30">
        <f t="shared" si="0"/>
        <v>0.20750626342156514</v>
      </c>
    </row>
    <row r="9" spans="1:10" ht="12.75" thickBot="1" x14ac:dyDescent="0.25">
      <c r="A9" s="3" t="s">
        <v>95</v>
      </c>
      <c r="B9" s="1" t="s">
        <v>96</v>
      </c>
      <c r="C9" s="2">
        <v>561032216.70000005</v>
      </c>
      <c r="D9" s="28">
        <f t="shared" si="0"/>
        <v>0.20483642325822085</v>
      </c>
      <c r="J9" s="19"/>
    </row>
    <row r="10" spans="1:10" ht="12.75" thickBot="1" x14ac:dyDescent="0.25">
      <c r="A10" s="3" t="s">
        <v>97</v>
      </c>
      <c r="B10" s="1" t="s">
        <v>1</v>
      </c>
      <c r="C10" s="2">
        <v>7312500</v>
      </c>
      <c r="D10" s="28">
        <f t="shared" si="0"/>
        <v>2.6698401633442948E-3</v>
      </c>
    </row>
    <row r="11" spans="1:10" s="18" customFormat="1" ht="12.75" thickBot="1" x14ac:dyDescent="0.25">
      <c r="A11" s="14" t="s">
        <v>98</v>
      </c>
      <c r="B11" s="15" t="s">
        <v>99</v>
      </c>
      <c r="C11" s="16">
        <v>18466862.5</v>
      </c>
      <c r="D11" s="30">
        <f t="shared" si="0"/>
        <v>6.7423687102162915E-3</v>
      </c>
    </row>
    <row r="12" spans="1:10" ht="12.75" thickBot="1" x14ac:dyDescent="0.25">
      <c r="A12" s="3" t="s">
        <v>100</v>
      </c>
      <c r="B12" s="1" t="s">
        <v>2</v>
      </c>
      <c r="C12" s="2">
        <v>17341862.5</v>
      </c>
      <c r="D12" s="28">
        <f t="shared" si="0"/>
        <v>6.3316240697017844E-3</v>
      </c>
    </row>
    <row r="13" spans="1:10" ht="12.75" thickBot="1" x14ac:dyDescent="0.25">
      <c r="A13" s="3" t="s">
        <v>101</v>
      </c>
      <c r="B13" s="1" t="s">
        <v>3</v>
      </c>
      <c r="C13" s="2">
        <v>1125000</v>
      </c>
      <c r="D13" s="28">
        <f t="shared" si="0"/>
        <v>4.1074464051450688E-4</v>
      </c>
      <c r="J13" s="19"/>
    </row>
    <row r="14" spans="1:10" s="18" customFormat="1" ht="12.75" thickBot="1" x14ac:dyDescent="0.25">
      <c r="A14" s="14" t="s">
        <v>103</v>
      </c>
      <c r="B14" s="15" t="s">
        <v>5</v>
      </c>
      <c r="C14" s="16">
        <v>781852470.13</v>
      </c>
      <c r="D14" s="30">
        <f t="shared" si="0"/>
        <v>0.2854592993590454</v>
      </c>
      <c r="J14" s="36"/>
    </row>
    <row r="15" spans="1:10" ht="12.75" thickBot="1" x14ac:dyDescent="0.25">
      <c r="A15" s="3" t="s">
        <v>104</v>
      </c>
      <c r="B15" s="1" t="s">
        <v>105</v>
      </c>
      <c r="C15" s="2">
        <v>268922757.5</v>
      </c>
      <c r="D15" s="28">
        <f t="shared" si="0"/>
        <v>9.8185405649339919E-2</v>
      </c>
    </row>
    <row r="16" spans="1:10" ht="12.75" thickBot="1" x14ac:dyDescent="0.25">
      <c r="A16" s="3" t="s">
        <v>106</v>
      </c>
      <c r="B16" s="1" t="s">
        <v>6</v>
      </c>
      <c r="C16" s="2">
        <v>199707990.61000001</v>
      </c>
      <c r="D16" s="28">
        <f t="shared" si="0"/>
        <v>7.2914654943092419E-2</v>
      </c>
    </row>
    <row r="17" spans="1:10" ht="12.75" thickBot="1" x14ac:dyDescent="0.25">
      <c r="A17" s="3" t="s">
        <v>107</v>
      </c>
      <c r="B17" s="1" t="s">
        <v>7</v>
      </c>
      <c r="C17" s="2">
        <v>105281849.95</v>
      </c>
      <c r="D17" s="28">
        <f t="shared" si="0"/>
        <v>3.843907165370223E-2</v>
      </c>
      <c r="J17" s="20"/>
    </row>
    <row r="18" spans="1:10" ht="12.75" thickBot="1" x14ac:dyDescent="0.25">
      <c r="A18" s="3" t="s">
        <v>108</v>
      </c>
      <c r="B18" s="1" t="s">
        <v>8</v>
      </c>
      <c r="C18" s="2">
        <v>85701462.269999996</v>
      </c>
      <c r="D18" s="28">
        <f t="shared" si="0"/>
        <v>3.1290147832585533E-2</v>
      </c>
    </row>
    <row r="19" spans="1:10" ht="12.75" thickBot="1" x14ac:dyDescent="0.25">
      <c r="A19" s="3" t="s">
        <v>109</v>
      </c>
      <c r="B19" s="1" t="s">
        <v>9</v>
      </c>
      <c r="C19" s="2">
        <v>122238409.8</v>
      </c>
      <c r="D19" s="28">
        <f t="shared" si="0"/>
        <v>4.4630019280325312E-2</v>
      </c>
      <c r="J19" s="20"/>
    </row>
    <row r="20" spans="1:10" s="18" customFormat="1" ht="24.75" thickBot="1" x14ac:dyDescent="0.25">
      <c r="A20" s="14" t="s">
        <v>110</v>
      </c>
      <c r="B20" s="15" t="s">
        <v>10</v>
      </c>
      <c r="C20" s="16">
        <v>275796334.13</v>
      </c>
      <c r="D20" s="30">
        <f t="shared" si="0"/>
        <v>0.10069499210439616</v>
      </c>
    </row>
    <row r="21" spans="1:10" ht="24.75" thickBot="1" x14ac:dyDescent="0.25">
      <c r="A21" s="3" t="s">
        <v>111</v>
      </c>
      <c r="B21" s="1" t="s">
        <v>112</v>
      </c>
      <c r="C21" s="2">
        <v>181042669.16999999</v>
      </c>
      <c r="D21" s="28">
        <f t="shared" si="0"/>
        <v>6.6099827614238618E-2</v>
      </c>
    </row>
    <row r="22" spans="1:10" ht="12.75" thickBot="1" x14ac:dyDescent="0.25">
      <c r="A22" s="3" t="s">
        <v>113</v>
      </c>
      <c r="B22" s="1" t="s">
        <v>114</v>
      </c>
      <c r="C22" s="2">
        <v>6316911</v>
      </c>
      <c r="D22" s="28">
        <f t="shared" si="0"/>
        <v>2.3063443003174524E-3</v>
      </c>
      <c r="J22" s="19"/>
    </row>
    <row r="23" spans="1:10" ht="12.75" thickBot="1" x14ac:dyDescent="0.25">
      <c r="A23" s="3" t="s">
        <v>115</v>
      </c>
      <c r="B23" s="1" t="s">
        <v>116</v>
      </c>
      <c r="C23" s="2">
        <v>18950732.989999998</v>
      </c>
      <c r="D23" s="28">
        <f t="shared" si="0"/>
        <v>6.9190328973012935E-3</v>
      </c>
    </row>
    <row r="24" spans="1:10" ht="24.75" thickBot="1" x14ac:dyDescent="0.25">
      <c r="A24" s="3" t="s">
        <v>117</v>
      </c>
      <c r="B24" s="1" t="s">
        <v>118</v>
      </c>
      <c r="C24" s="2">
        <v>63169109.969999999</v>
      </c>
      <c r="D24" s="28">
        <f t="shared" si="0"/>
        <v>2.3063442992221336E-2</v>
      </c>
    </row>
    <row r="25" spans="1:10" ht="12.75" thickBot="1" x14ac:dyDescent="0.25">
      <c r="A25" s="3" t="s">
        <v>119</v>
      </c>
      <c r="B25" s="1" t="s">
        <v>120</v>
      </c>
      <c r="C25" s="2">
        <v>6316911</v>
      </c>
      <c r="D25" s="28">
        <f t="shared" si="0"/>
        <v>2.3063443003174524E-3</v>
      </c>
    </row>
    <row r="26" spans="1:10" s="18" customFormat="1" ht="24.75" thickBot="1" x14ac:dyDescent="0.25">
      <c r="A26" s="14" t="s">
        <v>121</v>
      </c>
      <c r="B26" s="15" t="s">
        <v>122</v>
      </c>
      <c r="C26" s="16">
        <v>61352198.969999999</v>
      </c>
      <c r="D26" s="30">
        <f t="shared" si="0"/>
        <v>2.2400077253961911E-2</v>
      </c>
    </row>
    <row r="27" spans="1:10" ht="12.75" thickBot="1" x14ac:dyDescent="0.25">
      <c r="A27" s="3" t="s">
        <v>123</v>
      </c>
      <c r="B27" s="1" t="s">
        <v>124</v>
      </c>
      <c r="C27" s="2">
        <v>18950732.989999998</v>
      </c>
      <c r="D27" s="28">
        <f t="shared" si="0"/>
        <v>6.9190328973012935E-3</v>
      </c>
      <c r="J27" s="19"/>
    </row>
    <row r="28" spans="1:10" ht="12.75" thickBot="1" x14ac:dyDescent="0.25">
      <c r="A28" s="3" t="s">
        <v>125</v>
      </c>
      <c r="B28" s="1" t="s">
        <v>126</v>
      </c>
      <c r="C28" s="2">
        <v>37901465.979999997</v>
      </c>
      <c r="D28" s="28">
        <f t="shared" si="0"/>
        <v>1.3838065794602587E-2</v>
      </c>
    </row>
    <row r="29" spans="1:10" ht="12.75" thickBot="1" x14ac:dyDescent="0.25">
      <c r="A29" s="3" t="s">
        <v>127</v>
      </c>
      <c r="B29" s="1" t="s">
        <v>128</v>
      </c>
      <c r="C29" s="2">
        <v>4500000</v>
      </c>
      <c r="D29" s="28">
        <f t="shared" si="0"/>
        <v>1.6429785620580275E-3</v>
      </c>
    </row>
    <row r="30" spans="1:10" s="9" customFormat="1" ht="12.75" thickBot="1" x14ac:dyDescent="0.25">
      <c r="A30" s="4" t="s">
        <v>129</v>
      </c>
      <c r="B30" s="5" t="s">
        <v>11</v>
      </c>
      <c r="C30" s="6">
        <v>559473217</v>
      </c>
      <c r="D30" s="29">
        <f t="shared" si="0"/>
        <v>0.20426722257258639</v>
      </c>
    </row>
    <row r="31" spans="1:10" s="19" customFormat="1" ht="12.75" thickBot="1" x14ac:dyDescent="0.25">
      <c r="A31" s="14" t="s">
        <v>130</v>
      </c>
      <c r="B31" s="15" t="s">
        <v>12</v>
      </c>
      <c r="C31" s="16">
        <v>15000000</v>
      </c>
      <c r="D31" s="30">
        <f t="shared" si="0"/>
        <v>5.4765952068600915E-3</v>
      </c>
    </row>
    <row r="32" spans="1:10" s="18" customFormat="1" ht="12.75" thickBot="1" x14ac:dyDescent="0.25">
      <c r="A32" s="3" t="s">
        <v>258</v>
      </c>
      <c r="B32" s="1" t="s">
        <v>13</v>
      </c>
      <c r="C32" s="2">
        <v>15000000</v>
      </c>
      <c r="D32" s="28">
        <f t="shared" si="0"/>
        <v>5.4765952068600915E-3</v>
      </c>
      <c r="J32" s="8"/>
    </row>
    <row r="33" spans="1:10" ht="12.75" thickBot="1" x14ac:dyDescent="0.25">
      <c r="A33" s="3" t="s">
        <v>132</v>
      </c>
      <c r="B33" s="1" t="s">
        <v>133</v>
      </c>
      <c r="C33" s="2">
        <v>33055000</v>
      </c>
      <c r="D33" s="28">
        <f t="shared" si="0"/>
        <v>1.2068590304184022E-2</v>
      </c>
    </row>
    <row r="34" spans="1:10" s="18" customFormat="1" ht="12.75" thickBot="1" x14ac:dyDescent="0.25">
      <c r="A34" s="3" t="s">
        <v>134</v>
      </c>
      <c r="B34" s="1" t="s">
        <v>15</v>
      </c>
      <c r="C34" s="2">
        <v>1500000</v>
      </c>
      <c r="D34" s="28">
        <f t="shared" si="0"/>
        <v>5.4765952068600921E-4</v>
      </c>
      <c r="J34" s="8"/>
    </row>
    <row r="35" spans="1:10" ht="12.75" thickBot="1" x14ac:dyDescent="0.25">
      <c r="A35" s="3" t="s">
        <v>135</v>
      </c>
      <c r="B35" s="1" t="s">
        <v>16</v>
      </c>
      <c r="C35" s="2">
        <v>20000000</v>
      </c>
      <c r="D35" s="28">
        <f t="shared" si="0"/>
        <v>7.3021269424801225E-3</v>
      </c>
    </row>
    <row r="36" spans="1:10" ht="12.75" thickBot="1" x14ac:dyDescent="0.25">
      <c r="A36" s="3" t="s">
        <v>136</v>
      </c>
      <c r="B36" s="1" t="s">
        <v>17</v>
      </c>
      <c r="C36" s="2">
        <v>95000</v>
      </c>
      <c r="D36" s="28">
        <f t="shared" si="0"/>
        <v>3.4685102976780583E-5</v>
      </c>
    </row>
    <row r="37" spans="1:10" ht="12.75" thickBot="1" x14ac:dyDescent="0.25">
      <c r="A37" s="3" t="s">
        <v>137</v>
      </c>
      <c r="B37" s="1" t="s">
        <v>18</v>
      </c>
      <c r="C37" s="2">
        <v>10250000</v>
      </c>
      <c r="D37" s="28">
        <f t="shared" si="0"/>
        <v>3.7423400580210626E-3</v>
      </c>
    </row>
    <row r="38" spans="1:10" ht="12.75" thickBot="1" x14ac:dyDescent="0.25">
      <c r="A38" s="3" t="s">
        <v>138</v>
      </c>
      <c r="B38" s="1" t="s">
        <v>19</v>
      </c>
      <c r="C38" s="2">
        <v>1210000</v>
      </c>
      <c r="D38" s="28">
        <f t="shared" si="0"/>
        <v>4.4177868002004742E-4</v>
      </c>
    </row>
    <row r="39" spans="1:10" s="18" customFormat="1" ht="12.75" thickBot="1" x14ac:dyDescent="0.25">
      <c r="A39" s="14" t="s">
        <v>139</v>
      </c>
      <c r="B39" s="15" t="s">
        <v>20</v>
      </c>
      <c r="C39" s="16">
        <v>7584000</v>
      </c>
      <c r="D39" s="30">
        <f t="shared" ref="D39:D70" si="1">+C39/$C$120</f>
        <v>2.7689665365884623E-3</v>
      </c>
    </row>
    <row r="40" spans="1:10" s="18" customFormat="1" ht="12.75" thickBot="1" x14ac:dyDescent="0.25">
      <c r="A40" s="3" t="s">
        <v>142</v>
      </c>
      <c r="B40" s="1" t="s">
        <v>23</v>
      </c>
      <c r="C40" s="2">
        <v>3009000</v>
      </c>
      <c r="D40" s="28">
        <f t="shared" si="1"/>
        <v>1.0986049984961345E-3</v>
      </c>
      <c r="J40" s="9"/>
    </row>
    <row r="41" spans="1:10" ht="12.75" thickBot="1" x14ac:dyDescent="0.25">
      <c r="A41" s="3" t="s">
        <v>143</v>
      </c>
      <c r="B41" s="1" t="s">
        <v>25</v>
      </c>
      <c r="C41" s="2">
        <v>575000</v>
      </c>
      <c r="D41" s="28">
        <f t="shared" si="1"/>
        <v>2.0993614959630353E-4</v>
      </c>
      <c r="J41" s="18"/>
    </row>
    <row r="42" spans="1:10" ht="12.75" thickBot="1" x14ac:dyDescent="0.25">
      <c r="A42" s="3" t="s">
        <v>144</v>
      </c>
      <c r="B42" s="1" t="s">
        <v>26</v>
      </c>
      <c r="C42" s="2">
        <v>1000000</v>
      </c>
      <c r="D42" s="28">
        <f t="shared" si="1"/>
        <v>3.651063471240061E-4</v>
      </c>
    </row>
    <row r="43" spans="1:10" ht="12.75" thickBot="1" x14ac:dyDescent="0.25">
      <c r="A43" s="3" t="s">
        <v>145</v>
      </c>
      <c r="B43" s="1" t="s">
        <v>27</v>
      </c>
      <c r="C43" s="2">
        <v>3000000</v>
      </c>
      <c r="D43" s="28">
        <f t="shared" si="1"/>
        <v>1.0953190413720184E-3</v>
      </c>
    </row>
    <row r="44" spans="1:10" s="18" customFormat="1" ht="12.75" thickBot="1" x14ac:dyDescent="0.25">
      <c r="A44" s="14" t="s">
        <v>147</v>
      </c>
      <c r="B44" s="15" t="s">
        <v>29</v>
      </c>
      <c r="C44" s="16">
        <v>343134741</v>
      </c>
      <c r="D44" s="30">
        <f t="shared" si="1"/>
        <v>0.12528067185785194</v>
      </c>
    </row>
    <row r="45" spans="1:10" s="18" customFormat="1" ht="12.75" thickBot="1" x14ac:dyDescent="0.25">
      <c r="A45" s="3" t="s">
        <v>148</v>
      </c>
      <c r="B45" s="1" t="s">
        <v>30</v>
      </c>
      <c r="C45" s="2">
        <v>19400000</v>
      </c>
      <c r="D45" s="28">
        <f t="shared" si="1"/>
        <v>7.0830631342057183E-3</v>
      </c>
    </row>
    <row r="46" spans="1:10" ht="12.75" thickBot="1" x14ac:dyDescent="0.25">
      <c r="A46" s="3" t="s">
        <v>150</v>
      </c>
      <c r="B46" s="1" t="s">
        <v>32</v>
      </c>
      <c r="C46" s="2">
        <v>181003239</v>
      </c>
      <c r="D46" s="28">
        <f t="shared" si="1"/>
        <v>6.6085431408903439E-2</v>
      </c>
    </row>
    <row r="47" spans="1:10" ht="12.75" thickBot="1" x14ac:dyDescent="0.25">
      <c r="A47" s="3" t="s">
        <v>151</v>
      </c>
      <c r="B47" s="1" t="s">
        <v>33</v>
      </c>
      <c r="C47" s="2">
        <v>142731502</v>
      </c>
      <c r="D47" s="28">
        <f t="shared" si="1"/>
        <v>5.2112177314742776E-2</v>
      </c>
    </row>
    <row r="48" spans="1:10" s="18" customFormat="1" ht="12.75" thickBot="1" x14ac:dyDescent="0.25">
      <c r="A48" s="14" t="s">
        <v>152</v>
      </c>
      <c r="B48" s="15" t="s">
        <v>153</v>
      </c>
      <c r="C48" s="16">
        <v>41778530</v>
      </c>
      <c r="D48" s="30">
        <f t="shared" si="1"/>
        <v>1.5253606476510704E-2</v>
      </c>
    </row>
    <row r="49" spans="1:4" s="18" customFormat="1" ht="12.75" thickBot="1" x14ac:dyDescent="0.25">
      <c r="A49" s="3" t="s">
        <v>154</v>
      </c>
      <c r="B49" s="1" t="s">
        <v>34</v>
      </c>
      <c r="C49" s="2">
        <v>5554090</v>
      </c>
      <c r="D49" s="28">
        <f t="shared" si="1"/>
        <v>2.0278335114979713E-3</v>
      </c>
    </row>
    <row r="50" spans="1:4" ht="12.75" thickBot="1" x14ac:dyDescent="0.25">
      <c r="A50" s="3" t="s">
        <v>155</v>
      </c>
      <c r="B50" s="1" t="s">
        <v>35</v>
      </c>
      <c r="C50" s="2">
        <v>36224440</v>
      </c>
      <c r="D50" s="28">
        <f t="shared" si="1"/>
        <v>1.3225772965012731E-2</v>
      </c>
    </row>
    <row r="51" spans="1:4" s="18" customFormat="1" ht="12.75" thickBot="1" x14ac:dyDescent="0.25">
      <c r="A51" s="14" t="s">
        <v>158</v>
      </c>
      <c r="B51" s="15" t="s">
        <v>159</v>
      </c>
      <c r="C51" s="16">
        <v>46000000</v>
      </c>
      <c r="D51" s="30">
        <f t="shared" si="1"/>
        <v>1.6794891967704281E-2</v>
      </c>
    </row>
    <row r="52" spans="1:4" ht="12.75" thickBot="1" x14ac:dyDescent="0.25">
      <c r="A52" s="3" t="s">
        <v>160</v>
      </c>
      <c r="B52" s="1" t="s">
        <v>38</v>
      </c>
      <c r="C52" s="2">
        <v>46000000</v>
      </c>
      <c r="D52" s="28">
        <f t="shared" si="1"/>
        <v>1.6794891967704281E-2</v>
      </c>
    </row>
    <row r="53" spans="1:4" s="18" customFormat="1" ht="12.75" thickBot="1" x14ac:dyDescent="0.25">
      <c r="A53" s="14" t="s">
        <v>161</v>
      </c>
      <c r="B53" s="15" t="s">
        <v>39</v>
      </c>
      <c r="C53" s="16">
        <v>2912800</v>
      </c>
      <c r="D53" s="30">
        <f t="shared" si="1"/>
        <v>1.0634817679028049E-3</v>
      </c>
    </row>
    <row r="54" spans="1:4" s="18" customFormat="1" ht="12.75" thickBot="1" x14ac:dyDescent="0.25">
      <c r="A54" s="3" t="s">
        <v>162</v>
      </c>
      <c r="B54" s="1" t="s">
        <v>40</v>
      </c>
      <c r="C54" s="2">
        <v>2912800</v>
      </c>
      <c r="D54" s="28">
        <f t="shared" si="1"/>
        <v>1.0634817679028049E-3</v>
      </c>
    </row>
    <row r="55" spans="1:4" s="18" customFormat="1" ht="12.75" thickBot="1" x14ac:dyDescent="0.25">
      <c r="A55" s="14" t="s">
        <v>165</v>
      </c>
      <c r="B55" s="15" t="s">
        <v>166</v>
      </c>
      <c r="C55" s="16">
        <v>67108146</v>
      </c>
      <c r="D55" s="30">
        <f t="shared" si="1"/>
        <v>2.4501610048324483E-2</v>
      </c>
    </row>
    <row r="56" spans="1:4" s="18" customFormat="1" ht="12.75" thickBot="1" x14ac:dyDescent="0.25">
      <c r="A56" s="3" t="s">
        <v>167</v>
      </c>
      <c r="B56" s="1" t="s">
        <v>168</v>
      </c>
      <c r="C56" s="2">
        <v>20083396</v>
      </c>
      <c r="D56" s="28">
        <f t="shared" si="1"/>
        <v>7.3325753514048757E-3</v>
      </c>
    </row>
    <row r="57" spans="1:4" ht="12.75" thickBot="1" x14ac:dyDescent="0.25">
      <c r="A57" s="3" t="s">
        <v>169</v>
      </c>
      <c r="B57" s="1" t="s">
        <v>170</v>
      </c>
      <c r="C57" s="2">
        <v>3890000</v>
      </c>
      <c r="D57" s="28">
        <f t="shared" si="1"/>
        <v>1.4202636903123838E-3</v>
      </c>
    </row>
    <row r="58" spans="1:4" ht="12.75" thickBot="1" x14ac:dyDescent="0.25">
      <c r="A58" s="3" t="s">
        <v>344</v>
      </c>
      <c r="B58" s="1" t="s">
        <v>345</v>
      </c>
      <c r="C58" s="2">
        <v>140000</v>
      </c>
      <c r="D58" s="28">
        <f t="shared" si="1"/>
        <v>5.1114888597360853E-5</v>
      </c>
    </row>
    <row r="59" spans="1:4" s="18" customFormat="1" ht="12.75" thickBot="1" x14ac:dyDescent="0.25">
      <c r="A59" s="3" t="s">
        <v>173</v>
      </c>
      <c r="B59" s="1" t="s">
        <v>174</v>
      </c>
      <c r="C59" s="2">
        <v>20475000</v>
      </c>
      <c r="D59" s="28">
        <f t="shared" si="1"/>
        <v>7.475552457364025E-3</v>
      </c>
    </row>
    <row r="60" spans="1:4" ht="12.75" thickBot="1" x14ac:dyDescent="0.25">
      <c r="A60" s="3" t="s">
        <v>259</v>
      </c>
      <c r="B60" s="1" t="s">
        <v>260</v>
      </c>
      <c r="C60" s="2">
        <v>11100000</v>
      </c>
      <c r="D60" s="28">
        <f t="shared" si="1"/>
        <v>4.0526804530764682E-3</v>
      </c>
    </row>
    <row r="61" spans="1:4" ht="12.75" thickBot="1" x14ac:dyDescent="0.25">
      <c r="A61" s="3" t="s">
        <v>175</v>
      </c>
      <c r="B61" s="1" t="s">
        <v>176</v>
      </c>
      <c r="C61" s="2">
        <v>3019750</v>
      </c>
      <c r="D61" s="28">
        <f t="shared" si="1"/>
        <v>1.1025298917277174E-3</v>
      </c>
    </row>
    <row r="62" spans="1:4" ht="24.75" thickBot="1" x14ac:dyDescent="0.25">
      <c r="A62" s="3" t="s">
        <v>177</v>
      </c>
      <c r="B62" s="1" t="s">
        <v>178</v>
      </c>
      <c r="C62" s="2">
        <v>7400000</v>
      </c>
      <c r="D62" s="28">
        <f t="shared" si="1"/>
        <v>2.7017869687176455E-3</v>
      </c>
    </row>
    <row r="63" spans="1:4" ht="12.75" thickBot="1" x14ac:dyDescent="0.25">
      <c r="A63" s="3" t="s">
        <v>179</v>
      </c>
      <c r="B63" s="1" t="s">
        <v>180</v>
      </c>
      <c r="C63" s="2">
        <v>1000000</v>
      </c>
      <c r="D63" s="28">
        <f t="shared" si="1"/>
        <v>3.651063471240061E-4</v>
      </c>
    </row>
    <row r="64" spans="1:4" s="18" customFormat="1" ht="12.75" thickBot="1" x14ac:dyDescent="0.25">
      <c r="A64" s="14" t="s">
        <v>181</v>
      </c>
      <c r="B64" s="15" t="s">
        <v>43</v>
      </c>
      <c r="C64" s="16">
        <v>750000</v>
      </c>
      <c r="D64" s="30">
        <f t="shared" si="1"/>
        <v>2.7382976034300461E-4</v>
      </c>
    </row>
    <row r="65" spans="1:4" ht="12.75" thickBot="1" x14ac:dyDescent="0.25">
      <c r="A65" s="3" t="s">
        <v>182</v>
      </c>
      <c r="B65" s="1" t="s">
        <v>44</v>
      </c>
      <c r="C65" s="2">
        <v>750000</v>
      </c>
      <c r="D65" s="28">
        <f t="shared" si="1"/>
        <v>2.7382976034300461E-4</v>
      </c>
    </row>
    <row r="66" spans="1:4" s="18" customFormat="1" ht="12.75" thickBot="1" x14ac:dyDescent="0.25">
      <c r="A66" s="14" t="s">
        <v>183</v>
      </c>
      <c r="B66" s="15" t="s">
        <v>45</v>
      </c>
      <c r="C66" s="16">
        <v>2150000</v>
      </c>
      <c r="D66" s="30">
        <f t="shared" si="1"/>
        <v>7.8497864631661316E-4</v>
      </c>
    </row>
    <row r="67" spans="1:4" s="18" customFormat="1" ht="12.75" thickBot="1" x14ac:dyDescent="0.25">
      <c r="A67" s="3" t="s">
        <v>184</v>
      </c>
      <c r="B67" s="1" t="s">
        <v>46</v>
      </c>
      <c r="C67" s="2">
        <v>1000000</v>
      </c>
      <c r="D67" s="28">
        <f t="shared" si="1"/>
        <v>3.651063471240061E-4</v>
      </c>
    </row>
    <row r="68" spans="1:4" ht="12.75" thickBot="1" x14ac:dyDescent="0.25">
      <c r="A68" s="3" t="s">
        <v>185</v>
      </c>
      <c r="B68" s="1" t="s">
        <v>47</v>
      </c>
      <c r="C68" s="2">
        <v>1000000</v>
      </c>
      <c r="D68" s="28">
        <f t="shared" si="1"/>
        <v>3.651063471240061E-4</v>
      </c>
    </row>
    <row r="69" spans="1:4" s="18" customFormat="1" ht="12.75" thickBot="1" x14ac:dyDescent="0.25">
      <c r="A69" s="3" t="s">
        <v>261</v>
      </c>
      <c r="B69" s="1" t="s">
        <v>48</v>
      </c>
      <c r="C69" s="2">
        <v>150000</v>
      </c>
      <c r="D69" s="28">
        <f t="shared" si="1"/>
        <v>5.476595206860092E-5</v>
      </c>
    </row>
    <row r="70" spans="1:4" s="9" customFormat="1" ht="12.75" thickBot="1" x14ac:dyDescent="0.25">
      <c r="A70" s="4" t="s">
        <v>186</v>
      </c>
      <c r="B70" s="5" t="s">
        <v>49</v>
      </c>
      <c r="C70" s="6">
        <v>83014053</v>
      </c>
      <c r="D70" s="29">
        <f t="shared" si="1"/>
        <v>3.0308957650788643E-2</v>
      </c>
    </row>
    <row r="71" spans="1:4" s="18" customFormat="1" ht="12.75" thickBot="1" x14ac:dyDescent="0.25">
      <c r="A71" s="14" t="s">
        <v>187</v>
      </c>
      <c r="B71" s="15" t="s">
        <v>188</v>
      </c>
      <c r="C71" s="16">
        <v>32279162</v>
      </c>
      <c r="D71" s="30">
        <f t="shared" ref="D71:D120" si="2">+C71/$C$120</f>
        <v>1.1785326926044027E-2</v>
      </c>
    </row>
    <row r="72" spans="1:4" ht="12.75" thickBot="1" x14ac:dyDescent="0.25">
      <c r="A72" s="3" t="s">
        <v>189</v>
      </c>
      <c r="B72" s="1" t="s">
        <v>50</v>
      </c>
      <c r="C72" s="2">
        <v>23504882</v>
      </c>
      <c r="D72" s="28">
        <f t="shared" si="2"/>
        <v>8.5817816066008027E-3</v>
      </c>
    </row>
    <row r="73" spans="1:4" s="9" customFormat="1" ht="12.75" thickBot="1" x14ac:dyDescent="0.25">
      <c r="A73" s="3" t="s">
        <v>190</v>
      </c>
      <c r="B73" s="1" t="s">
        <v>51</v>
      </c>
      <c r="C73" s="2">
        <v>1790000</v>
      </c>
      <c r="D73" s="28">
        <f t="shared" si="2"/>
        <v>6.535403613519709E-4</v>
      </c>
    </row>
    <row r="74" spans="1:4" s="18" customFormat="1" ht="12.75" thickBot="1" x14ac:dyDescent="0.25">
      <c r="A74" s="3" t="s">
        <v>262</v>
      </c>
      <c r="B74" s="1" t="s">
        <v>52</v>
      </c>
      <c r="C74" s="2">
        <v>275000</v>
      </c>
      <c r="D74" s="28">
        <f t="shared" si="2"/>
        <v>1.0040424545910168E-4</v>
      </c>
    </row>
    <row r="75" spans="1:4" ht="12.75" thickBot="1" x14ac:dyDescent="0.25">
      <c r="A75" s="3" t="s">
        <v>191</v>
      </c>
      <c r="B75" s="1" t="s">
        <v>53</v>
      </c>
      <c r="C75" s="2">
        <v>6034280</v>
      </c>
      <c r="D75" s="28">
        <f t="shared" si="2"/>
        <v>2.2031539283234474E-3</v>
      </c>
    </row>
    <row r="76" spans="1:4" ht="12.75" thickBot="1" x14ac:dyDescent="0.25">
      <c r="A76" s="3" t="s">
        <v>192</v>
      </c>
      <c r="B76" s="1" t="s">
        <v>193</v>
      </c>
      <c r="C76" s="2">
        <v>675000</v>
      </c>
      <c r="D76" s="28">
        <f t="shared" si="2"/>
        <v>2.4644678430870413E-4</v>
      </c>
    </row>
    <row r="77" spans="1:4" s="18" customFormat="1" ht="12.75" thickBot="1" x14ac:dyDescent="0.25">
      <c r="A77" s="14" t="s">
        <v>194</v>
      </c>
      <c r="B77" s="15" t="s">
        <v>54</v>
      </c>
      <c r="C77" s="16">
        <v>13030295</v>
      </c>
      <c r="D77" s="30">
        <f t="shared" si="2"/>
        <v>4.7574434093982012E-3</v>
      </c>
    </row>
    <row r="78" spans="1:4" ht="12.75" thickBot="1" x14ac:dyDescent="0.25">
      <c r="A78" s="3" t="s">
        <v>263</v>
      </c>
      <c r="B78" s="1" t="s">
        <v>55</v>
      </c>
      <c r="C78" s="2">
        <v>981295</v>
      </c>
      <c r="D78" s="28">
        <f t="shared" si="2"/>
        <v>3.5827703290105157E-4</v>
      </c>
    </row>
    <row r="79" spans="1:4" ht="12.75" thickBot="1" x14ac:dyDescent="0.25">
      <c r="A79" s="3" t="s">
        <v>264</v>
      </c>
      <c r="B79" s="1" t="s">
        <v>265</v>
      </c>
      <c r="C79" s="2">
        <v>12049000</v>
      </c>
      <c r="D79" s="28">
        <f t="shared" si="2"/>
        <v>4.3991663764971498E-3</v>
      </c>
    </row>
    <row r="80" spans="1:4" s="18" customFormat="1" ht="24.75" thickBot="1" x14ac:dyDescent="0.25">
      <c r="A80" s="14" t="s">
        <v>196</v>
      </c>
      <c r="B80" s="15" t="s">
        <v>57</v>
      </c>
      <c r="C80" s="16">
        <v>3938750</v>
      </c>
      <c r="D80" s="30">
        <f t="shared" si="2"/>
        <v>1.4380626247346791E-3</v>
      </c>
    </row>
    <row r="81" spans="1:4" ht="12.75" thickBot="1" x14ac:dyDescent="0.25">
      <c r="A81" s="3" t="s">
        <v>197</v>
      </c>
      <c r="B81" s="1" t="s">
        <v>58</v>
      </c>
      <c r="C81" s="2">
        <v>2375000</v>
      </c>
      <c r="D81" s="28">
        <f t="shared" si="2"/>
        <v>8.6712757441951454E-4</v>
      </c>
    </row>
    <row r="82" spans="1:4" ht="12.75" thickBot="1" x14ac:dyDescent="0.25">
      <c r="A82" s="3" t="s">
        <v>199</v>
      </c>
      <c r="B82" s="1" t="s">
        <v>60</v>
      </c>
      <c r="C82" s="2">
        <v>500000</v>
      </c>
      <c r="D82" s="28">
        <f t="shared" si="2"/>
        <v>1.8255317356200305E-4</v>
      </c>
    </row>
    <row r="83" spans="1:4" s="18" customFormat="1" ht="12.75" thickBot="1" x14ac:dyDescent="0.25">
      <c r="A83" s="3" t="s">
        <v>200</v>
      </c>
      <c r="B83" s="1" t="s">
        <v>61</v>
      </c>
      <c r="C83" s="2">
        <v>430000</v>
      </c>
      <c r="D83" s="28">
        <f t="shared" si="2"/>
        <v>1.5699572926332263E-4</v>
      </c>
    </row>
    <row r="84" spans="1:4" ht="12.75" thickBot="1" x14ac:dyDescent="0.25">
      <c r="A84" s="3" t="s">
        <v>201</v>
      </c>
      <c r="B84" s="1" t="s">
        <v>62</v>
      </c>
      <c r="C84" s="2">
        <v>60000</v>
      </c>
      <c r="D84" s="28">
        <f t="shared" si="2"/>
        <v>2.1906380827440367E-5</v>
      </c>
    </row>
    <row r="85" spans="1:4" ht="12.75" thickBot="1" x14ac:dyDescent="0.25">
      <c r="A85" s="3" t="s">
        <v>202</v>
      </c>
      <c r="B85" s="1" t="s">
        <v>63</v>
      </c>
      <c r="C85" s="2">
        <v>253750</v>
      </c>
      <c r="D85" s="28">
        <f t="shared" si="2"/>
        <v>9.2645735582716555E-5</v>
      </c>
    </row>
    <row r="86" spans="1:4" ht="12.75" thickBot="1" x14ac:dyDescent="0.25">
      <c r="A86" s="3" t="s">
        <v>203</v>
      </c>
      <c r="B86" s="1" t="s">
        <v>204</v>
      </c>
      <c r="C86" s="2">
        <v>320000</v>
      </c>
      <c r="D86" s="28">
        <f t="shared" si="2"/>
        <v>1.1683403107968196E-4</v>
      </c>
    </row>
    <row r="87" spans="1:4" s="18" customFormat="1" ht="12.75" thickBot="1" x14ac:dyDescent="0.25">
      <c r="A87" s="14" t="s">
        <v>205</v>
      </c>
      <c r="B87" s="15" t="s">
        <v>64</v>
      </c>
      <c r="C87" s="16">
        <v>8545000</v>
      </c>
      <c r="D87" s="30">
        <f t="shared" si="2"/>
        <v>3.1198337361746323E-3</v>
      </c>
    </row>
    <row r="88" spans="1:4" ht="12.75" thickBot="1" x14ac:dyDescent="0.25">
      <c r="A88" s="3" t="s">
        <v>206</v>
      </c>
      <c r="B88" s="1" t="s">
        <v>65</v>
      </c>
      <c r="C88" s="2">
        <v>645000</v>
      </c>
      <c r="D88" s="28">
        <f t="shared" si="2"/>
        <v>2.3549359389498395E-4</v>
      </c>
    </row>
    <row r="89" spans="1:4" ht="12.75" thickBot="1" x14ac:dyDescent="0.25">
      <c r="A89" s="3" t="s">
        <v>207</v>
      </c>
      <c r="B89" s="1" t="s">
        <v>66</v>
      </c>
      <c r="C89" s="2">
        <v>7900000</v>
      </c>
      <c r="D89" s="28">
        <f t="shared" si="2"/>
        <v>2.8843401422796481E-3</v>
      </c>
    </row>
    <row r="90" spans="1:4" s="18" customFormat="1" ht="12.75" thickBot="1" x14ac:dyDescent="0.25">
      <c r="A90" s="14" t="s">
        <v>266</v>
      </c>
      <c r="B90" s="15" t="s">
        <v>67</v>
      </c>
      <c r="C90" s="16">
        <v>10000000</v>
      </c>
      <c r="D90" s="30">
        <f t="shared" si="2"/>
        <v>3.6510634712400613E-3</v>
      </c>
    </row>
    <row r="91" spans="1:4" ht="12.75" thickBot="1" x14ac:dyDescent="0.25">
      <c r="A91" s="3" t="s">
        <v>267</v>
      </c>
      <c r="B91" s="1" t="s">
        <v>68</v>
      </c>
      <c r="C91" s="2">
        <v>10000000</v>
      </c>
      <c r="D91" s="28">
        <f t="shared" si="2"/>
        <v>3.6510634712400613E-3</v>
      </c>
    </row>
    <row r="92" spans="1:4" s="18" customFormat="1" ht="12.75" thickBot="1" x14ac:dyDescent="0.25">
      <c r="A92" s="14" t="s">
        <v>208</v>
      </c>
      <c r="B92" s="15" t="s">
        <v>209</v>
      </c>
      <c r="C92" s="16">
        <v>15220846</v>
      </c>
      <c r="D92" s="30">
        <f t="shared" si="2"/>
        <v>5.5572274831970402E-3</v>
      </c>
    </row>
    <row r="93" spans="1:4" s="18" customFormat="1" ht="12.75" thickBot="1" x14ac:dyDescent="0.25">
      <c r="A93" s="3" t="s">
        <v>210</v>
      </c>
      <c r="B93" s="1" t="s">
        <v>211</v>
      </c>
      <c r="C93" s="2">
        <v>3315550</v>
      </c>
      <c r="D93" s="28">
        <f t="shared" si="2"/>
        <v>1.2105283492069984E-3</v>
      </c>
    </row>
    <row r="94" spans="1:4" ht="12.75" thickBot="1" x14ac:dyDescent="0.25">
      <c r="A94" s="3" t="s">
        <v>268</v>
      </c>
      <c r="B94" s="1" t="s">
        <v>269</v>
      </c>
      <c r="C94" s="2">
        <v>300000</v>
      </c>
      <c r="D94" s="28">
        <f t="shared" si="2"/>
        <v>1.0953190413720184E-4</v>
      </c>
    </row>
    <row r="95" spans="1:4" s="18" customFormat="1" ht="12.75" thickBot="1" x14ac:dyDescent="0.25">
      <c r="A95" s="3" t="s">
        <v>212</v>
      </c>
      <c r="B95" s="1" t="s">
        <v>69</v>
      </c>
      <c r="C95" s="2">
        <v>5405296</v>
      </c>
      <c r="D95" s="28">
        <f t="shared" si="2"/>
        <v>1.9735078776840016E-3</v>
      </c>
    </row>
    <row r="96" spans="1:4" ht="12.75" thickBot="1" x14ac:dyDescent="0.25">
      <c r="A96" s="3" t="s">
        <v>213</v>
      </c>
      <c r="B96" s="1" t="s">
        <v>70</v>
      </c>
      <c r="C96" s="2">
        <v>1350000</v>
      </c>
      <c r="D96" s="28">
        <f t="shared" si="2"/>
        <v>4.9289356861740826E-4</v>
      </c>
    </row>
    <row r="97" spans="1:4" ht="12.75" thickBot="1" x14ac:dyDescent="0.25">
      <c r="A97" s="3" t="s">
        <v>214</v>
      </c>
      <c r="B97" s="1" t="s">
        <v>215</v>
      </c>
      <c r="C97" s="2">
        <v>4000000</v>
      </c>
      <c r="D97" s="28">
        <f t="shared" si="2"/>
        <v>1.4604253884960244E-3</v>
      </c>
    </row>
    <row r="98" spans="1:4" ht="12.75" thickBot="1" x14ac:dyDescent="0.25">
      <c r="A98" s="3" t="s">
        <v>216</v>
      </c>
      <c r="B98" s="1" t="s">
        <v>217</v>
      </c>
      <c r="C98" s="2">
        <v>400000</v>
      </c>
      <c r="D98" s="28">
        <f t="shared" si="2"/>
        <v>1.4604253884960245E-4</v>
      </c>
    </row>
    <row r="99" spans="1:4" ht="12.75" thickBot="1" x14ac:dyDescent="0.25">
      <c r="A99" s="3" t="s">
        <v>220</v>
      </c>
      <c r="B99" s="1" t="s">
        <v>221</v>
      </c>
      <c r="C99" s="2">
        <v>450000</v>
      </c>
      <c r="D99" s="28">
        <f t="shared" si="2"/>
        <v>1.6429785620580275E-4</v>
      </c>
    </row>
    <row r="100" spans="1:4" s="9" customFormat="1" ht="12.75" thickBot="1" x14ac:dyDescent="0.25">
      <c r="A100" s="4" t="s">
        <v>225</v>
      </c>
      <c r="B100" s="5" t="s">
        <v>74</v>
      </c>
      <c r="C100" s="6">
        <v>242560000</v>
      </c>
      <c r="D100" s="29">
        <f t="shared" si="2"/>
        <v>8.8560195558398919E-2</v>
      </c>
    </row>
    <row r="101" spans="1:4" s="18" customFormat="1" ht="12.75" thickBot="1" x14ac:dyDescent="0.25">
      <c r="A101" s="14" t="s">
        <v>226</v>
      </c>
      <c r="B101" s="15" t="s">
        <v>75</v>
      </c>
      <c r="C101" s="16">
        <v>9450000</v>
      </c>
      <c r="D101" s="30">
        <f t="shared" si="2"/>
        <v>3.4502549803218578E-3</v>
      </c>
    </row>
    <row r="102" spans="1:4" ht="12.75" thickBot="1" x14ac:dyDescent="0.25">
      <c r="A102" s="3" t="s">
        <v>227</v>
      </c>
      <c r="B102" s="1" t="s">
        <v>76</v>
      </c>
      <c r="C102" s="2">
        <v>1000000</v>
      </c>
      <c r="D102" s="28">
        <f t="shared" si="2"/>
        <v>3.651063471240061E-4</v>
      </c>
    </row>
    <row r="103" spans="1:4" ht="12.75" thickBot="1" x14ac:dyDescent="0.25">
      <c r="A103" s="3" t="s">
        <v>228</v>
      </c>
      <c r="B103" s="1" t="s">
        <v>77</v>
      </c>
      <c r="C103" s="2">
        <v>1100000</v>
      </c>
      <c r="D103" s="28">
        <f t="shared" si="2"/>
        <v>4.016169818364067E-4</v>
      </c>
    </row>
    <row r="104" spans="1:4" s="9" customFormat="1" ht="12.75" thickBot="1" x14ac:dyDescent="0.25">
      <c r="A104" s="3" t="s">
        <v>229</v>
      </c>
      <c r="B104" s="1" t="s">
        <v>78</v>
      </c>
      <c r="C104" s="2">
        <v>2500000</v>
      </c>
      <c r="D104" s="28">
        <f t="shared" si="2"/>
        <v>9.1276586781001532E-4</v>
      </c>
    </row>
    <row r="105" spans="1:4" s="18" customFormat="1" ht="12.75" thickBot="1" x14ac:dyDescent="0.25">
      <c r="A105" s="3" t="s">
        <v>230</v>
      </c>
      <c r="B105" s="1" t="s">
        <v>79</v>
      </c>
      <c r="C105" s="2">
        <v>3250000</v>
      </c>
      <c r="D105" s="28">
        <f t="shared" si="2"/>
        <v>1.18659562815302E-3</v>
      </c>
    </row>
    <row r="106" spans="1:4" ht="12.75" thickBot="1" x14ac:dyDescent="0.25">
      <c r="A106" s="3" t="s">
        <v>232</v>
      </c>
      <c r="B106" s="1" t="s">
        <v>233</v>
      </c>
      <c r="C106" s="2">
        <v>1600000</v>
      </c>
      <c r="D106" s="28">
        <f t="shared" si="2"/>
        <v>5.8417015539840981E-4</v>
      </c>
    </row>
    <row r="107" spans="1:4" s="18" customFormat="1" ht="12.75" thickBot="1" x14ac:dyDescent="0.25">
      <c r="A107" s="14" t="s">
        <v>346</v>
      </c>
      <c r="B107" s="15" t="s">
        <v>347</v>
      </c>
      <c r="C107" s="16">
        <v>229110000</v>
      </c>
      <c r="D107" s="30">
        <f t="shared" si="2"/>
        <v>8.3649515189581039E-2</v>
      </c>
    </row>
    <row r="108" spans="1:4" ht="12.75" thickBot="1" x14ac:dyDescent="0.25">
      <c r="A108" s="3" t="s">
        <v>348</v>
      </c>
      <c r="B108" s="1" t="s">
        <v>349</v>
      </c>
      <c r="C108" s="2">
        <v>229110000</v>
      </c>
      <c r="D108" s="28">
        <f t="shared" si="2"/>
        <v>8.3649515189581039E-2</v>
      </c>
    </row>
    <row r="109" spans="1:4" ht="12.75" thickBot="1" x14ac:dyDescent="0.25">
      <c r="A109" s="3" t="s">
        <v>234</v>
      </c>
      <c r="B109" s="1" t="s">
        <v>82</v>
      </c>
      <c r="C109" s="2">
        <v>4000000</v>
      </c>
      <c r="D109" s="28">
        <f t="shared" si="2"/>
        <v>1.4604253884960244E-3</v>
      </c>
    </row>
    <row r="110" spans="1:4" ht="12.75" thickBot="1" x14ac:dyDescent="0.25">
      <c r="A110" s="3" t="s">
        <v>350</v>
      </c>
      <c r="B110" s="1" t="s">
        <v>351</v>
      </c>
      <c r="C110" s="2">
        <v>2000000</v>
      </c>
      <c r="D110" s="28">
        <f t="shared" si="2"/>
        <v>7.3021269424801221E-4</v>
      </c>
    </row>
    <row r="111" spans="1:4" ht="12.75" thickBot="1" x14ac:dyDescent="0.25">
      <c r="A111" s="3" t="s">
        <v>235</v>
      </c>
      <c r="B111" s="1" t="s">
        <v>83</v>
      </c>
      <c r="C111" s="2">
        <v>2000000</v>
      </c>
      <c r="D111" s="28">
        <f t="shared" si="2"/>
        <v>7.3021269424801221E-4</v>
      </c>
    </row>
    <row r="112" spans="1:4" s="9" customFormat="1" ht="12.75" thickBot="1" x14ac:dyDescent="0.25">
      <c r="A112" s="4" t="s">
        <v>236</v>
      </c>
      <c r="B112" s="5" t="s">
        <v>237</v>
      </c>
      <c r="C112" s="6">
        <v>148068155.47</v>
      </c>
      <c r="D112" s="29">
        <f t="shared" si="2"/>
        <v>5.4060623369041126E-2</v>
      </c>
    </row>
    <row r="113" spans="1:4" s="18" customFormat="1" ht="12.75" thickBot="1" x14ac:dyDescent="0.25">
      <c r="A113" s="14" t="s">
        <v>246</v>
      </c>
      <c r="B113" s="15" t="s">
        <v>84</v>
      </c>
      <c r="C113" s="16">
        <v>16000000</v>
      </c>
      <c r="D113" s="30">
        <f t="shared" si="2"/>
        <v>5.8417015539840977E-3</v>
      </c>
    </row>
    <row r="114" spans="1:4" ht="12.75" thickBot="1" x14ac:dyDescent="0.25">
      <c r="A114" s="3" t="s">
        <v>247</v>
      </c>
      <c r="B114" s="1" t="s">
        <v>85</v>
      </c>
      <c r="C114" s="2">
        <v>16000000</v>
      </c>
      <c r="D114" s="28">
        <f t="shared" si="2"/>
        <v>5.8417015539840977E-3</v>
      </c>
    </row>
    <row r="115" spans="1:4" s="19" customFormat="1" ht="12.75" thickBot="1" x14ac:dyDescent="0.25">
      <c r="A115" s="14" t="s">
        <v>248</v>
      </c>
      <c r="B115" s="15" t="s">
        <v>86</v>
      </c>
      <c r="C115" s="16">
        <v>90000000</v>
      </c>
      <c r="D115" s="30">
        <f t="shared" si="2"/>
        <v>3.2859571241160547E-2</v>
      </c>
    </row>
    <row r="116" spans="1:4" s="18" customFormat="1" ht="12.75" thickBot="1" x14ac:dyDescent="0.25">
      <c r="A116" s="3" t="s">
        <v>249</v>
      </c>
      <c r="B116" s="1" t="s">
        <v>250</v>
      </c>
      <c r="C116" s="2">
        <v>90000000</v>
      </c>
      <c r="D116" s="28">
        <f t="shared" si="2"/>
        <v>3.2859571241160547E-2</v>
      </c>
    </row>
    <row r="117" spans="1:4" s="18" customFormat="1" ht="12.75" thickBot="1" x14ac:dyDescent="0.25">
      <c r="A117" s="14" t="s">
        <v>251</v>
      </c>
      <c r="B117" s="15" t="s">
        <v>87</v>
      </c>
      <c r="C117" s="16">
        <v>42068155.469999999</v>
      </c>
      <c r="D117" s="30">
        <f t="shared" si="2"/>
        <v>1.5359350573896476E-2</v>
      </c>
    </row>
    <row r="118" spans="1:4" s="27" customFormat="1" ht="12.75" thickBot="1" x14ac:dyDescent="0.25">
      <c r="A118" s="24" t="s">
        <v>252</v>
      </c>
      <c r="B118" s="25" t="s">
        <v>88</v>
      </c>
      <c r="C118" s="26">
        <v>30068155.469999999</v>
      </c>
      <c r="D118" s="28">
        <f t="shared" si="2"/>
        <v>1.0978074408408403E-2</v>
      </c>
    </row>
    <row r="119" spans="1:4" ht="12.75" thickBot="1" x14ac:dyDescent="0.25">
      <c r="A119" s="3" t="s">
        <v>253</v>
      </c>
      <c r="B119" s="1" t="s">
        <v>89</v>
      </c>
      <c r="C119" s="2">
        <v>12000000</v>
      </c>
      <c r="D119" s="28">
        <f t="shared" si="2"/>
        <v>4.3812761654880737E-3</v>
      </c>
    </row>
    <row r="120" spans="1:4" ht="12.75" thickBot="1" x14ac:dyDescent="0.25">
      <c r="B120" s="7" t="s">
        <v>271</v>
      </c>
      <c r="C120" s="10">
        <f>+C7+C30+C70+C100+C112</f>
        <v>2738928007.9000001</v>
      </c>
      <c r="D120" s="29">
        <f t="shared" si="2"/>
        <v>1</v>
      </c>
    </row>
    <row r="122" spans="1:4" x14ac:dyDescent="0.2">
      <c r="A122" s="8" t="s">
        <v>275</v>
      </c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2019-06-06T21:58:43Z</dcterms:created>
  <dcterms:modified xsi:type="dcterms:W3CDTF">2019-06-06T21:58:48Z</dcterms:modified>
</cp:coreProperties>
</file>