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ÑO 2019\DOCUMENTOS PARA SUBIR PAGINA\2019\"/>
    </mc:Choice>
  </mc:AlternateContent>
  <bookViews>
    <workbookView xWindow="0" yWindow="0" windowWidth="27870" windowHeight="12720"/>
  </bookViews>
  <sheets>
    <sheet name="INGRESOS" sheetId="2" r:id="rId1"/>
    <sheet name="EGRES-PROGR 1" sheetId="3" r:id="rId2"/>
    <sheet name="EGRES-PROGR 2" sheetId="4" r:id="rId3"/>
  </sheets>
  <definedNames>
    <definedName name="_xlnm.Print_Titles" localSheetId="0">INGRESOS!$2:$4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8" i="4"/>
  <c r="D7" i="4"/>
  <c r="C131" i="4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7" i="3"/>
  <c r="C122" i="3"/>
  <c r="D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8" i="2"/>
</calcChain>
</file>

<file path=xl/sharedStrings.xml><?xml version="1.0" encoding="utf-8"?>
<sst xmlns="http://schemas.openxmlformats.org/spreadsheetml/2006/main" count="569" uniqueCount="354">
  <si>
    <t>Monto inicial</t>
  </si>
  <si>
    <t>INGRESOS CORRIENTES</t>
  </si>
  <si>
    <t>1.0.0.0.00.00.0.0.000</t>
  </si>
  <si>
    <t>INGRESOS NO TRIBUTARIOS</t>
  </si>
  <si>
    <t>1.3.0.0.00.00.0.0.000</t>
  </si>
  <si>
    <t>VENTA DE BIENES Y SERVICIOS</t>
  </si>
  <si>
    <t>1.3.1.0.00.00.0.0.000</t>
  </si>
  <si>
    <t>VENTA DE BIENES</t>
  </si>
  <si>
    <t>1.3.1.1.00.00.0.0.000</t>
  </si>
  <si>
    <t>Venta de agua</t>
  </si>
  <si>
    <t>1.3.1.1.05.00.0.0.000</t>
  </si>
  <si>
    <t>Venta de otros bienes</t>
  </si>
  <si>
    <t>1.3.1.1.09.00.0.0.000</t>
  </si>
  <si>
    <t>VENTA DE SERVICIOS</t>
  </si>
  <si>
    <t>1.3.1.2.00.00.0.0.000</t>
  </si>
  <si>
    <t>SERVICIOS DE TRANSPORTE</t>
  </si>
  <si>
    <t>1.3.1.2.01.00.0.0.000</t>
  </si>
  <si>
    <t>Servicios de transporte portuario</t>
  </si>
  <si>
    <t>1.3.1.2.01.03.0.0.000</t>
  </si>
  <si>
    <t>ALQUILERES</t>
  </si>
  <si>
    <t>1.3.1.2.04.00.0.0.000</t>
  </si>
  <si>
    <t>Alquiler de edificios e instalaciones</t>
  </si>
  <si>
    <t>1.3.1.2.04.01.0.0.000</t>
  </si>
  <si>
    <t>DERECHOS ADMINISTRATIV0S</t>
  </si>
  <si>
    <t>1.3.1.3.00.00.0.0.000</t>
  </si>
  <si>
    <t>DERECHOS ADMINISTRATIVOS A LOS SERVICIOS DE TRANSPORTE</t>
  </si>
  <si>
    <t>1.3.1.3.01.00.0.0.000</t>
  </si>
  <si>
    <t>Derechos administrativos a los servicios de transporte portuario</t>
  </si>
  <si>
    <t>1.3.1.3.01.03.0.0.000</t>
  </si>
  <si>
    <t>DERECHOS ADMINISTRATIVOS A OTROS SERVICIOS PUBLICOS</t>
  </si>
  <si>
    <t>1.3.1.3.02.00.0.0.000</t>
  </si>
  <si>
    <t>Derechos administrativos a actividades comerciales</t>
  </si>
  <si>
    <t>1.3.1.3.02.03.0.0.000</t>
  </si>
  <si>
    <t>Otros derechos administrativos a otros servicios públicos</t>
  </si>
  <si>
    <t>1.3.1.3.02.09.0.0.000</t>
  </si>
  <si>
    <t>INGRESOS DE LA PROPIEDAD</t>
  </si>
  <si>
    <t>1.3.2.0.00.00.0.0.000</t>
  </si>
  <si>
    <t>RENTA DE ACTIVOS FINANCIEROS</t>
  </si>
  <si>
    <t>1.3.2.3.00.00.0.0.000</t>
  </si>
  <si>
    <t>OTRAS RENTAS DE ACTIVOS FINANCIEROS</t>
  </si>
  <si>
    <t>1.3.2.3.03.00.0.0.000</t>
  </si>
  <si>
    <t>Intereses sobre cuentas corrientes y otros depósitos en Bancos Público</t>
  </si>
  <si>
    <t>1.3.2.3.03.01.0.0.000</t>
  </si>
  <si>
    <t>MULTAS, SANCIONES, REMATES Y COMISOS</t>
  </si>
  <si>
    <t>1.3.3.0.00.00.0.0.000</t>
  </si>
  <si>
    <t>REMATES Y COMISOS</t>
  </si>
  <si>
    <t>1.3.3.2.00.00.0.0.000</t>
  </si>
  <si>
    <t>Remates y comisos</t>
  </si>
  <si>
    <t>1.3.3.2.01.00.0.0.000</t>
  </si>
  <si>
    <t>TRANSFERENCIAS CORRIENTES</t>
  </si>
  <si>
    <t>1.4.0.0.00.00.0.0.000</t>
  </si>
  <si>
    <t>TRANSFERENCIAS CORRIENTES DEL SECTOR PUBLICO</t>
  </si>
  <si>
    <t>1.4.1.0.00.00.0.0.000</t>
  </si>
  <si>
    <t>Transferencias corrientes del Gobierno Central</t>
  </si>
  <si>
    <t>1.4.1.1.00.00.0.0.000</t>
  </si>
  <si>
    <t>Transferencias corrientes de Instituciones Descentralizadas no Empresariales</t>
  </si>
  <si>
    <t>1.4.1.3.00.00.0.0.000</t>
  </si>
  <si>
    <t>FINANCIAMIENTO</t>
  </si>
  <si>
    <t>3.0.0.0.00.00.0.0.000</t>
  </si>
  <si>
    <t>RECURSOS DE VIGENCIAS ANTERIORES</t>
  </si>
  <si>
    <t>3.3.0.0.00.00.0.0.000</t>
  </si>
  <si>
    <t>SUPERÁVIT LIBRE</t>
  </si>
  <si>
    <t>3.3.1.0.00.00.0.0.000</t>
  </si>
  <si>
    <t>SUPERÁVIT ESPECIFICO</t>
  </si>
  <si>
    <t>3.3.2.0.00.00.0.0.000</t>
  </si>
  <si>
    <t>Descripción</t>
  </si>
  <si>
    <t>Cuenta</t>
  </si>
  <si>
    <t>Descipción</t>
  </si>
  <si>
    <t>Presupuesto inicial</t>
  </si>
  <si>
    <t>REMUNERACIONES</t>
  </si>
  <si>
    <t>0.00.00</t>
  </si>
  <si>
    <t>REMUNERACIONES BÁSICAS</t>
  </si>
  <si>
    <t>0.01.00</t>
  </si>
  <si>
    <t>Sueldos para cargos fijos</t>
  </si>
  <si>
    <t>0.01.01</t>
  </si>
  <si>
    <t>Suplencias</t>
  </si>
  <si>
    <t>0.01.05</t>
  </si>
  <si>
    <t>REMUNERACIONES EVENTUALES</t>
  </si>
  <si>
    <t>0.02.00</t>
  </si>
  <si>
    <t>Tiempo extraordinario</t>
  </si>
  <si>
    <t>0.02.01</t>
  </si>
  <si>
    <t>Dietas</t>
  </si>
  <si>
    <t>0.02.05</t>
  </si>
  <si>
    <t>INCENTIVOS SALARIALES</t>
  </si>
  <si>
    <t>0.03.00</t>
  </si>
  <si>
    <t>Retribución por años servidos</t>
  </si>
  <si>
    <t>0.03.01</t>
  </si>
  <si>
    <t>Restricción al ejercicio liberal de la profesión</t>
  </si>
  <si>
    <t>0.03.02</t>
  </si>
  <si>
    <t>Decimotercer mes</t>
  </si>
  <si>
    <t>0.03.03</t>
  </si>
  <si>
    <t>Salario escolar</t>
  </si>
  <si>
    <t>0.03.04</t>
  </si>
  <si>
    <t>Otros incentivos salariales</t>
  </si>
  <si>
    <t>0.03.99</t>
  </si>
  <si>
    <t>CONTRIBUCIONES PATRONALES AL DESARROLLO Y LA SEGURIDAD SOCIAL</t>
  </si>
  <si>
    <t>0.04.00</t>
  </si>
  <si>
    <t>Contribución Patronal al Seguro de Salud de la Caja Costarricensedel Seguro Social</t>
  </si>
  <si>
    <t>0.04.01</t>
  </si>
  <si>
    <t>Contribución Patronal al Instituto Mixto de Ayuda Social</t>
  </si>
  <si>
    <t>0.04.02</t>
  </si>
  <si>
    <t>Contribución Patronal al Instituto Nacional de Aprendizaje</t>
  </si>
  <si>
    <t>0.04.03</t>
  </si>
  <si>
    <t>Contribución Patronal al Fondo de Desarrollo Social y Asignaciones Familiares</t>
  </si>
  <si>
    <t>0.04.04</t>
  </si>
  <si>
    <t>Contribución Patronal al Banco Popular y de Desarrollo Comunal</t>
  </si>
  <si>
    <t>0.04.05</t>
  </si>
  <si>
    <t>CONTRIBUCIONES PATRONALES A FONDOS DE PENSIONES Y OTROS FONDOS DE CAPITALIZACIÓN</t>
  </si>
  <si>
    <t>0.05.00</t>
  </si>
  <si>
    <t>Contribución Patronal al Seguro de Pensiones de la Caja Costarricense de Seguro Social</t>
  </si>
  <si>
    <t>0.05.01</t>
  </si>
  <si>
    <t>Aporte Patronal al Régimen Obligatorio de Pensiones Complementarias</t>
  </si>
  <si>
    <t>0.05.02</t>
  </si>
  <si>
    <t>Aporte Patronal al Fondo de Capitalización Laboral</t>
  </si>
  <si>
    <t>0.05.03</t>
  </si>
  <si>
    <t>Contribución Patronal a fondos administrados por entes privados</t>
  </si>
  <si>
    <t>0.05.05</t>
  </si>
  <si>
    <t>SERVICIOS</t>
  </si>
  <si>
    <t>1.00.00</t>
  </si>
  <si>
    <t>1.01.00</t>
  </si>
  <si>
    <t>Alquiler de maquinaria, equipo y mobiliario</t>
  </si>
  <si>
    <t>1.01.02</t>
  </si>
  <si>
    <t>Alquiler de equipo de cómputo</t>
  </si>
  <si>
    <t>1.01.03</t>
  </si>
  <si>
    <t>SERVICIOS BÁSICOS</t>
  </si>
  <si>
    <t>1.02.00</t>
  </si>
  <si>
    <t>Servicio de agua y alcantarillado</t>
  </si>
  <si>
    <t>1.02.01</t>
  </si>
  <si>
    <t>Servicio de energía eléctrica</t>
  </si>
  <si>
    <t>1.02.02</t>
  </si>
  <si>
    <t>Servicio de correo</t>
  </si>
  <si>
    <t>1.02.03</t>
  </si>
  <si>
    <t>Servicio de telecomunicaciones</t>
  </si>
  <si>
    <t>1.02.04</t>
  </si>
  <si>
    <t>Otros servicios básicos</t>
  </si>
  <si>
    <t>1.02.99</t>
  </si>
  <si>
    <t>SERVICIOS COMERCIALES Y FINANCIEROS</t>
  </si>
  <si>
    <t>1.03.00</t>
  </si>
  <si>
    <t>Información</t>
  </si>
  <si>
    <t>1.03.01</t>
  </si>
  <si>
    <t>Publicidad y propaganda</t>
  </si>
  <si>
    <t>1.03.02</t>
  </si>
  <si>
    <t>Impresión, encuadernación y otros</t>
  </si>
  <si>
    <t>1.03.03</t>
  </si>
  <si>
    <t>Transporte de bienes</t>
  </si>
  <si>
    <t>1.03.04</t>
  </si>
  <si>
    <t>Servicios aduaneros</t>
  </si>
  <si>
    <t>1.03.05</t>
  </si>
  <si>
    <t>Comisiones y gastos por servicios financieros y comerciales</t>
  </si>
  <si>
    <t>1.03.06</t>
  </si>
  <si>
    <t>Servicios de transferencia electrónica de información //(2019)Servicios de tecnologías de información</t>
  </si>
  <si>
    <t>1.03.07</t>
  </si>
  <si>
    <t>SERVICIOS DE GESTIÓN Y APOYO</t>
  </si>
  <si>
    <t>1.04.00</t>
  </si>
  <si>
    <t>Servicios generales</t>
  </si>
  <si>
    <t>1.04.06</t>
  </si>
  <si>
    <t>Otros servicios de gestión y apoyo</t>
  </si>
  <si>
    <t>1.04.99</t>
  </si>
  <si>
    <t>GASTOS DE VIAJE Y DE TRANSPORTE</t>
  </si>
  <si>
    <t>1.05.00</t>
  </si>
  <si>
    <t>Transporte dentro del país</t>
  </si>
  <si>
    <t>1.05.01</t>
  </si>
  <si>
    <t>Viáticos dentro del país</t>
  </si>
  <si>
    <t>1.05.02</t>
  </si>
  <si>
    <t>Transporte en el exterior</t>
  </si>
  <si>
    <t>1.05.03</t>
  </si>
  <si>
    <t>Viáticos en el exterior</t>
  </si>
  <si>
    <t>1.05.04</t>
  </si>
  <si>
    <t>SEGUROS, REASEGUROS Y OTRAS OBLIGACIONES</t>
  </si>
  <si>
    <t>1.06.00</t>
  </si>
  <si>
    <t>Seguros</t>
  </si>
  <si>
    <t>1.06.01</t>
  </si>
  <si>
    <t>CAPACITACIÓN Y PROTOCOLO</t>
  </si>
  <si>
    <t>1.07.00</t>
  </si>
  <si>
    <t>Actividades de capacitación</t>
  </si>
  <si>
    <t>1.07.01</t>
  </si>
  <si>
    <t>Actividades protocolarias y sociales</t>
  </si>
  <si>
    <t>1.07.02</t>
  </si>
  <si>
    <t>Gastos de representación institucional</t>
  </si>
  <si>
    <t>1.07.03</t>
  </si>
  <si>
    <t>MANTENIMIENTO Y REPARACIÓN</t>
  </si>
  <si>
    <t>1.08.00</t>
  </si>
  <si>
    <t>Mantenimiento de edificios, locales y terrenos</t>
  </si>
  <si>
    <t>1.08.01</t>
  </si>
  <si>
    <t>Mantenimiento de vías de comunicación</t>
  </si>
  <si>
    <t>1.08.02</t>
  </si>
  <si>
    <t>Mantenimiento y reparación de maquinaria y equipo de producción</t>
  </si>
  <si>
    <t>1.08.04</t>
  </si>
  <si>
    <t>Mantenimiento y reparación de equipo de transporte</t>
  </si>
  <si>
    <t>1.08.05</t>
  </si>
  <si>
    <t>Mantenimiento y reparación de equipo de comunicación</t>
  </si>
  <si>
    <t>1.08.06</t>
  </si>
  <si>
    <t>Mantenimiento y reparación de equipo y mobiliario de oficina</t>
  </si>
  <si>
    <t>1.08.07</t>
  </si>
  <si>
    <t>Mantenimiento y reparación de equipo de cómputo y sistemas de información</t>
  </si>
  <si>
    <t>1.08.08</t>
  </si>
  <si>
    <t>Mantenimiento y reparación de otros equipos</t>
  </si>
  <si>
    <t>1.08.99</t>
  </si>
  <si>
    <t>IMPUESTOS</t>
  </si>
  <si>
    <t>1.09.00</t>
  </si>
  <si>
    <t>Otros impuestos</t>
  </si>
  <si>
    <t>1.09.99</t>
  </si>
  <si>
    <t>SERVICIOS DIVERSOS</t>
  </si>
  <si>
    <t>1.99.00</t>
  </si>
  <si>
    <t>Intereses moratorios y multas</t>
  </si>
  <si>
    <t>1.99.02</t>
  </si>
  <si>
    <t>Deducibles</t>
  </si>
  <si>
    <t>1.99.05</t>
  </si>
  <si>
    <t>MATERIALES Y SUMINISTROS</t>
  </si>
  <si>
    <t>2.00.00</t>
  </si>
  <si>
    <t>PRODUCTOS QUÍMICOS Y CONEXOS</t>
  </si>
  <si>
    <t>2.01.00</t>
  </si>
  <si>
    <t>Combustibles y lubricantes</t>
  </si>
  <si>
    <t>2.01.01</t>
  </si>
  <si>
    <t>Productos farmacéuticos y medicinales</t>
  </si>
  <si>
    <t>2.01.02</t>
  </si>
  <si>
    <t>Tintas, pinturas y diluyentes</t>
  </si>
  <si>
    <t>2.01.04</t>
  </si>
  <si>
    <t>Otros productos químicos y conexos</t>
  </si>
  <si>
    <t>2.01.99</t>
  </si>
  <si>
    <t>ALIMENTOS Y PRODUCTOS AGROPECUARIOS</t>
  </si>
  <si>
    <t>2.02.00</t>
  </si>
  <si>
    <t>Alimentos y bebidas</t>
  </si>
  <si>
    <t>2.02.03</t>
  </si>
  <si>
    <t>MATERIALES Y PRODUCTOS DE USO EN LA CONSTRUCCIÓN Y MANTENIMIENTO</t>
  </si>
  <si>
    <t>2.03.00</t>
  </si>
  <si>
    <t>Materiales y productos metálicos</t>
  </si>
  <si>
    <t>2.03.01</t>
  </si>
  <si>
    <t>Materiales y productos minerales y asfálticos</t>
  </si>
  <si>
    <t>2.03.02</t>
  </si>
  <si>
    <t>Madera y sus derivados</t>
  </si>
  <si>
    <t>2.03.03</t>
  </si>
  <si>
    <t>Materiales y productos eléctricos, telefónicos y de cómputo</t>
  </si>
  <si>
    <t>2.03.04</t>
  </si>
  <si>
    <t>Materiales y productos de vidrio</t>
  </si>
  <si>
    <t>2.03.05</t>
  </si>
  <si>
    <t>Materiales y productos de plástico</t>
  </si>
  <si>
    <t>2.03.06</t>
  </si>
  <si>
    <t>Otros materiales y productos de uso en la construcción y mantenimiento</t>
  </si>
  <si>
    <t>2.03.99</t>
  </si>
  <si>
    <t>HERRAMIENTAS, REPUESTOS Y ACCESORIOS</t>
  </si>
  <si>
    <t>2.04.00</t>
  </si>
  <si>
    <t>Herramientas e instrumentos</t>
  </si>
  <si>
    <t>2.04.01</t>
  </si>
  <si>
    <t>Repuestos y accesorios</t>
  </si>
  <si>
    <t>2.04.02</t>
  </si>
  <si>
    <t>ÚTILES, MATERIALES Y SUMINISTROS DIVERSOS</t>
  </si>
  <si>
    <t>2.99.00</t>
  </si>
  <si>
    <t>Útiles y materiales de oficina y cómputo</t>
  </si>
  <si>
    <t>2.99.01</t>
  </si>
  <si>
    <t>Productos de papel, cartón e impresos</t>
  </si>
  <si>
    <t>2.99.03</t>
  </si>
  <si>
    <t>Textiles y vestuario</t>
  </si>
  <si>
    <t>2.99.04</t>
  </si>
  <si>
    <t>Útiles y materiales de limpieza</t>
  </si>
  <si>
    <t>2.99.05</t>
  </si>
  <si>
    <t>Útiles y materiales de resguardo y seguridad</t>
  </si>
  <si>
    <t>2.99.06</t>
  </si>
  <si>
    <t>Útiles y materiales de cocina y comedor</t>
  </si>
  <si>
    <t>2.99.07</t>
  </si>
  <si>
    <t>Otros útiles, materiales y suministros diversos</t>
  </si>
  <si>
    <t>2.99.99</t>
  </si>
  <si>
    <t>INTERESES Y COMISIONES</t>
  </si>
  <si>
    <t>3.00.00</t>
  </si>
  <si>
    <t>COMISIONES Y OTROS GASTOS</t>
  </si>
  <si>
    <t>3.04.00</t>
  </si>
  <si>
    <t>Diferencias por tipo de cambio</t>
  </si>
  <si>
    <t>3.04.05</t>
  </si>
  <si>
    <t>BIENES DURADEROS</t>
  </si>
  <si>
    <t>5.00.00</t>
  </si>
  <si>
    <t>MAQUINARIA, EQUIPO Y MOBILIARIO</t>
  </si>
  <si>
    <t>5.01.00</t>
  </si>
  <si>
    <t>Equipo de comunicación</t>
  </si>
  <si>
    <t>5.01.03</t>
  </si>
  <si>
    <t>Equipo y mobiliario de oficina</t>
  </si>
  <si>
    <t>5.01.04</t>
  </si>
  <si>
    <t>Equipo y programas de cómputo //(2019) Equipo de cómputo</t>
  </si>
  <si>
    <t>5.01.05</t>
  </si>
  <si>
    <t>BIENES DURADEROS DIVERSOS</t>
  </si>
  <si>
    <t>5.99.00</t>
  </si>
  <si>
    <t>Bienes intangibles</t>
  </si>
  <si>
    <t>5.99.03</t>
  </si>
  <si>
    <t>6.00.00</t>
  </si>
  <si>
    <t>TRANSFERENCIAS CORRIENTES AL SECTOR PÚBLICO</t>
  </si>
  <si>
    <t>6.01.00</t>
  </si>
  <si>
    <t>Transferencias corrientes al Gobierno Central</t>
  </si>
  <si>
    <t>6.01.01</t>
  </si>
  <si>
    <t>PRESTACIONES</t>
  </si>
  <si>
    <t>6.03.00</t>
  </si>
  <si>
    <t>Prestaciones legales</t>
  </si>
  <si>
    <t>6.03.01</t>
  </si>
  <si>
    <t>Otras prestaciones</t>
  </si>
  <si>
    <t>6.03.99</t>
  </si>
  <si>
    <t>OTRAS TRANSFERENCIAS CORRIENTES AL SECTOR PRIVADO</t>
  </si>
  <si>
    <t>6.06.00</t>
  </si>
  <si>
    <t>Indemnizaciones</t>
  </si>
  <si>
    <t>6.06.01</t>
  </si>
  <si>
    <t>Recargo de funciones</t>
  </si>
  <si>
    <t>Alquiler de edificios, locales y terrenos</t>
  </si>
  <si>
    <t>Alquiler de equipo y derechos para telecomunicaciones</t>
  </si>
  <si>
    <t>Servicios de ingeniería y arquitectura</t>
  </si>
  <si>
    <t>Servicios en ciencias económicas y sociales</t>
  </si>
  <si>
    <t>Otros servicios no especificados</t>
  </si>
  <si>
    <t>Productos veterinarios</t>
  </si>
  <si>
    <t>Productos pecuarios y otras especies</t>
  </si>
  <si>
    <t>Alimentos para animales</t>
  </si>
  <si>
    <t>BIENES PARA LA PRODUCCIÓN Y COMERCIALIZACIÓN</t>
  </si>
  <si>
    <t>Otros bienes para la producción y comercialización</t>
  </si>
  <si>
    <t>Útiles y materiales médico, hospitalario y de investigación</t>
  </si>
  <si>
    <t>Equipo de transporte</t>
  </si>
  <si>
    <t>Equipo sanitario, de laboratorio e investigación</t>
  </si>
  <si>
    <t>Maquinaria, equipo y mobiliario diverso</t>
  </si>
  <si>
    <t>CONSTRUCCIONES, ADICIONES Y MEJORAS</t>
  </si>
  <si>
    <t>Edificios</t>
  </si>
  <si>
    <t>Otras construcciones, adiciones y mejoras</t>
  </si>
  <si>
    <t>Transferencias corrientes a Órganos Desconcentrados</t>
  </si>
  <si>
    <t>Transferencias corrientes a Instituciones Descentralizadas no Empresariales</t>
  </si>
  <si>
    <t>Reintegros o devoluciones</t>
  </si>
  <si>
    <t>TRANSFERENCIAS CORRIENTES AL SECTOR EXTERNO</t>
  </si>
  <si>
    <t>Transferencias corrientes a organismos internacionales</t>
  </si>
  <si>
    <t>0.02.02</t>
  </si>
  <si>
    <t>1.01.01</t>
  </si>
  <si>
    <t>1.01.04</t>
  </si>
  <si>
    <t>1.04.03</t>
  </si>
  <si>
    <t>1.04.04</t>
  </si>
  <si>
    <t>1.99.99</t>
  </si>
  <si>
    <t>2.01.03</t>
  </si>
  <si>
    <t>2.02.01</t>
  </si>
  <si>
    <t>2.02.04</t>
  </si>
  <si>
    <t>2.05.00</t>
  </si>
  <si>
    <t>2.05.99</t>
  </si>
  <si>
    <t>2.99.02</t>
  </si>
  <si>
    <t>5.01.02</t>
  </si>
  <si>
    <t>5.01.06</t>
  </si>
  <si>
    <t>5.01.99</t>
  </si>
  <si>
    <t>5.02.00</t>
  </si>
  <si>
    <t>5.02.01</t>
  </si>
  <si>
    <t>5.02.99</t>
  </si>
  <si>
    <t>6.01.02</t>
  </si>
  <si>
    <t>6.01.03</t>
  </si>
  <si>
    <t>6.06.02</t>
  </si>
  <si>
    <t>6.07.00</t>
  </si>
  <si>
    <t>6.07.01</t>
  </si>
  <si>
    <t>Monto Inicial</t>
  </si>
  <si>
    <t>PRESUPUESTO ORDINARIO 2019</t>
  </si>
  <si>
    <t>PRESUPUESTO ORDINARIO 2019                                                                                               PRESUPUESTO DE INGRESOS</t>
  </si>
  <si>
    <t>PRESUPUESTO DE EGRESOS 2019</t>
  </si>
  <si>
    <t>PROGRAMA 1: Dirección Superior y Administrativa</t>
  </si>
  <si>
    <t xml:space="preserve">PROGRAMA 2: Servicios de Apoyo al Sector Pesquero y Acuicola </t>
  </si>
  <si>
    <t>Total</t>
  </si>
  <si>
    <t>Datos registrados en Sistema de Información sobre Planes y Presupuesto de la Contraloría General de la República</t>
  </si>
  <si>
    <t>TOTAL PRESUPUESTO PROGRAMA N°1</t>
  </si>
  <si>
    <t>Porcentaje</t>
  </si>
  <si>
    <t>TOTAL PRESUPUESTO PROGRAMA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</si>
</sst>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73737"/>
      <name val="Segoe UI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sz val="9"/>
      <color rgb="FF404040"/>
      <name val="Arial"/>
      <family val="2"/>
    </font>
    <font>
      <b/>
      <sz val="9"/>
      <color rgb="FF40404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Arial 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CFE0F1"/>
      </left>
      <right style="medium">
        <color rgb="FFFFFFFF"/>
      </right>
      <top style="medium">
        <color rgb="FFCFE0F1"/>
      </top>
      <bottom/>
      <diagonal/>
    </border>
    <border>
      <left style="medium">
        <color rgb="FFFFFFFF"/>
      </left>
      <right style="medium">
        <color rgb="FFFFFFFF"/>
      </right>
      <top style="medium">
        <color rgb="FFCFE0F1"/>
      </top>
      <bottom/>
      <diagonal/>
    </border>
    <border>
      <left style="medium">
        <color rgb="FFCFE0F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CFE0F1"/>
      </bottom>
      <diagonal/>
    </border>
    <border>
      <left/>
      <right/>
      <top style="medium">
        <color rgb="FFCFE0F1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CFE0F1"/>
      </left>
      <right/>
      <top style="medium">
        <color rgb="FFCFE0F1"/>
      </top>
      <bottom/>
      <diagonal/>
    </border>
    <border>
      <left style="medium">
        <color rgb="FFCFE0F1"/>
      </left>
      <right/>
      <top/>
      <bottom/>
      <diagonal/>
    </border>
    <border>
      <left/>
      <right style="medium">
        <color rgb="FFFFFFFF"/>
      </right>
      <top style="medium">
        <color rgb="FFCFE0F1"/>
      </top>
      <bottom/>
      <diagonal/>
    </border>
    <border>
      <left/>
      <right style="medium">
        <color rgb="FFFFFFFF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1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2" borderId="2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4" fontId="7" fillId="2" borderId="2" xfId="0" applyNumberFormat="1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4" fontId="8" fillId="2" borderId="2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0" fontId="7" fillId="2" borderId="0" xfId="0" applyFont="1" applyFill="1" applyBorder="1" applyAlignment="1">
      <alignment horizontal="left" vertical="center" wrapText="1" indent="1"/>
    </xf>
    <xf numFmtId="4" fontId="7" fillId="2" borderId="0" xfId="0" applyNumberFormat="1" applyFont="1" applyFill="1" applyBorder="1" applyAlignment="1">
      <alignment horizontal="right" vertical="center" wrapText="1" indent="1"/>
    </xf>
    <xf numFmtId="4" fontId="2" fillId="0" borderId="0" xfId="0" applyNumberFormat="1" applyFont="1"/>
    <xf numFmtId="0" fontId="6" fillId="3" borderId="0" xfId="1" applyFont="1" applyFill="1" applyBorder="1" applyAlignment="1" applyProtection="1">
      <alignment horizontal="center" vertical="center"/>
    </xf>
    <xf numFmtId="10" fontId="8" fillId="2" borderId="0" xfId="0" applyNumberFormat="1" applyFont="1" applyFill="1" applyBorder="1" applyAlignment="1">
      <alignment horizontal="right" vertical="center" wrapText="1" indent="1"/>
    </xf>
    <xf numFmtId="4" fontId="0" fillId="0" borderId="0" xfId="0" applyNumberFormat="1"/>
    <xf numFmtId="10" fontId="0" fillId="0" borderId="0" xfId="0" applyNumberFormat="1"/>
    <xf numFmtId="0" fontId="9" fillId="0" borderId="0" xfId="0" applyFont="1"/>
    <xf numFmtId="0" fontId="0" fillId="0" borderId="0" xfId="0"/>
    <xf numFmtId="0" fontId="0" fillId="0" borderId="0" xfId="0"/>
    <xf numFmtId="0" fontId="12" fillId="0" borderId="0" xfId="0" applyFont="1"/>
    <xf numFmtId="0" fontId="10" fillId="0" borderId="0" xfId="0" applyFont="1"/>
    <xf numFmtId="0" fontId="12" fillId="4" borderId="0" xfId="0" applyFont="1" applyFill="1"/>
    <xf numFmtId="10" fontId="5" fillId="0" borderId="0" xfId="0" applyNumberFormat="1" applyFont="1"/>
    <xf numFmtId="10" fontId="8" fillId="2" borderId="2" xfId="0" applyNumberFormat="1" applyFont="1" applyFill="1" applyBorder="1" applyAlignment="1">
      <alignment horizontal="right" vertical="center" wrapText="1" indent="1"/>
    </xf>
    <xf numFmtId="10" fontId="7" fillId="2" borderId="2" xfId="0" applyNumberFormat="1" applyFont="1" applyFill="1" applyBorder="1" applyAlignment="1">
      <alignment horizontal="right" vertical="center" wrapText="1" indent="1"/>
    </xf>
    <xf numFmtId="0" fontId="14" fillId="0" borderId="0" xfId="0" applyFont="1"/>
    <xf numFmtId="4" fontId="8" fillId="4" borderId="2" xfId="0" applyNumberFormat="1" applyFont="1" applyFill="1" applyBorder="1" applyAlignment="1">
      <alignment horizontal="right" vertical="center" wrapText="1" indent="1"/>
    </xf>
    <xf numFmtId="10" fontId="2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6" fillId="3" borderId="0" xfId="1" applyNumberFormat="1" applyFont="1" applyFill="1" applyBorder="1" applyAlignment="1" applyProtection="1">
      <alignment horizontal="right" vertical="center"/>
    </xf>
    <xf numFmtId="10" fontId="10" fillId="0" borderId="0" xfId="0" applyNumberFormat="1" applyFont="1" applyAlignment="1">
      <alignment horizontal="right"/>
    </xf>
    <xf numFmtId="0" fontId="6" fillId="3" borderId="10" xfId="1" applyFont="1" applyFill="1" applyBorder="1" applyAlignment="1" applyProtection="1">
      <alignment horizontal="center" vertical="center"/>
    </xf>
    <xf numFmtId="0" fontId="6" fillId="3" borderId="11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6" fillId="3" borderId="12" xfId="1" applyNumberFormat="1" applyFont="1" applyFill="1" applyBorder="1" applyAlignment="1" applyProtection="1">
      <alignment horizontal="center" vertical="center"/>
    </xf>
    <xf numFmtId="10" fontId="6" fillId="3" borderId="13" xfId="1" applyNumberFormat="1" applyFont="1" applyFill="1" applyBorder="1" applyAlignment="1" applyProtection="1">
      <alignment horizontal="center" vertical="center"/>
    </xf>
    <xf numFmtId="0" fontId="6" fillId="3" borderId="8" xfId="1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10" fontId="6" fillId="3" borderId="4" xfId="1" applyNumberFormat="1" applyFont="1" applyFill="1" applyBorder="1" applyAlignment="1" applyProtection="1">
      <alignment horizontal="center" vertical="center"/>
    </xf>
    <xf numFmtId="10" fontId="6" fillId="3" borderId="6" xfId="1" applyNumberFormat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center" vertical="center"/>
    </xf>
  </cellXfs>
  <cellStyles count="5">
    <cellStyle name="Hipervínculo" xfId="1" builtinId="8"/>
    <cellStyle name="Hipervínculo 2" xfId="4"/>
    <cellStyle name="Normal" xfId="0" builtinId="0"/>
    <cellStyle name="Normal 11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G3" sqref="G3"/>
    </sheetView>
  </sheetViews>
  <sheetFormatPr baseColWidth="10" defaultRowHeight="15"/>
  <cols>
    <col min="1" max="1" width="27.28515625" style="1" customWidth="1"/>
    <col min="2" max="2" width="45.5703125" style="1" customWidth="1"/>
    <col min="3" max="3" width="24.28515625" style="1" customWidth="1"/>
    <col min="4" max="4" width="11.42578125" style="29" customWidth="1"/>
    <col min="5" max="6" width="11.42578125" style="1"/>
    <col min="7" max="7" width="21.140625" style="1" customWidth="1"/>
    <col min="8" max="8" width="11.7109375" style="1" bestFit="1" customWidth="1"/>
    <col min="9" max="10" width="11.42578125" style="1"/>
    <col min="11" max="11" width="11.7109375" style="1" bestFit="1" customWidth="1"/>
    <col min="12" max="16384" width="11.42578125" style="1"/>
  </cols>
  <sheetData>
    <row r="1" spans="1:6" ht="15.75" customHeight="1">
      <c r="A1" s="38" t="s">
        <v>345</v>
      </c>
      <c r="B1" s="38"/>
      <c r="C1" s="38"/>
    </row>
    <row r="2" spans="1:6" s="2" customFormat="1" ht="15.75" customHeight="1">
      <c r="A2" s="38"/>
      <c r="B2" s="38"/>
      <c r="C2" s="38"/>
      <c r="D2" s="30"/>
    </row>
    <row r="3" spans="1:6" s="2" customFormat="1" ht="18" customHeight="1" thickBot="1">
      <c r="A3" s="39"/>
      <c r="B3" s="39"/>
      <c r="C3" s="40"/>
      <c r="D3" s="30"/>
    </row>
    <row r="4" spans="1:6" s="2" customFormat="1" ht="15.75">
      <c r="A4" s="36" t="s">
        <v>66</v>
      </c>
      <c r="B4" s="33" t="s">
        <v>65</v>
      </c>
      <c r="C4" s="35" t="s">
        <v>0</v>
      </c>
      <c r="D4" s="41" t="s">
        <v>352</v>
      </c>
    </row>
    <row r="5" spans="1:6">
      <c r="A5" s="37" t="s">
        <v>2</v>
      </c>
      <c r="B5" s="34" t="s">
        <v>1</v>
      </c>
      <c r="C5" s="35">
        <v>4075573276</v>
      </c>
      <c r="D5" s="42"/>
    </row>
    <row r="6" spans="1:6" ht="15.75" thickBot="1">
      <c r="A6" s="14"/>
      <c r="B6" s="14"/>
      <c r="C6" s="14"/>
      <c r="D6" s="31"/>
    </row>
    <row r="7" spans="1:6" ht="15.75" thickBot="1">
      <c r="A7" s="7" t="s">
        <v>2</v>
      </c>
      <c r="B7" s="8" t="s">
        <v>1</v>
      </c>
      <c r="C7" s="9">
        <v>4075573276</v>
      </c>
      <c r="D7" s="15">
        <f>+C7/C39</f>
        <v>0.82876079301932704</v>
      </c>
      <c r="E7" s="13"/>
    </row>
    <row r="8" spans="1:6" ht="15.75" thickBot="1">
      <c r="A8" s="4" t="s">
        <v>4</v>
      </c>
      <c r="B8" s="5" t="s">
        <v>3</v>
      </c>
      <c r="C8" s="6">
        <v>1775573276</v>
      </c>
      <c r="D8" s="26">
        <f t="shared" ref="D8:D39" si="0">+C8/C$39</f>
        <v>0.36105976181243477</v>
      </c>
    </row>
    <row r="9" spans="1:6" ht="15.75" thickBot="1">
      <c r="A9" s="4" t="s">
        <v>6</v>
      </c>
      <c r="B9" s="5" t="s">
        <v>5</v>
      </c>
      <c r="C9" s="6">
        <v>1768573276</v>
      </c>
      <c r="D9" s="26">
        <f t="shared" si="0"/>
        <v>0.35963632389137035</v>
      </c>
    </row>
    <row r="10" spans="1:6" ht="15.75" thickBot="1">
      <c r="A10" s="4" t="s">
        <v>8</v>
      </c>
      <c r="B10" s="5" t="s">
        <v>7</v>
      </c>
      <c r="C10" s="6">
        <v>53456870</v>
      </c>
      <c r="D10" s="26">
        <f t="shared" si="0"/>
        <v>1.087036227134469E-2</v>
      </c>
    </row>
    <row r="11" spans="1:6" ht="15.75" thickBot="1">
      <c r="A11" s="4" t="s">
        <v>10</v>
      </c>
      <c r="B11" s="5" t="s">
        <v>9</v>
      </c>
      <c r="C11" s="6">
        <v>3740000</v>
      </c>
      <c r="D11" s="26">
        <f t="shared" si="0"/>
        <v>7.605225463972944E-4</v>
      </c>
    </row>
    <row r="12" spans="1:6" ht="15.75" thickBot="1">
      <c r="A12" s="4" t="s">
        <v>12</v>
      </c>
      <c r="B12" s="5" t="s">
        <v>11</v>
      </c>
      <c r="C12" s="6">
        <v>49716870</v>
      </c>
      <c r="D12" s="26">
        <f t="shared" si="0"/>
        <v>1.0109839724947394E-2</v>
      </c>
      <c r="F12" s="10"/>
    </row>
    <row r="13" spans="1:6" ht="15.75" thickBot="1">
      <c r="A13" s="4" t="s">
        <v>14</v>
      </c>
      <c r="B13" s="5" t="s">
        <v>13</v>
      </c>
      <c r="C13" s="6">
        <v>17791801</v>
      </c>
      <c r="D13" s="26">
        <f t="shared" si="0"/>
        <v>3.6179320324903554E-3</v>
      </c>
    </row>
    <row r="14" spans="1:6" ht="15.75" thickBot="1">
      <c r="A14" s="4" t="s">
        <v>16</v>
      </c>
      <c r="B14" s="5" t="s">
        <v>15</v>
      </c>
      <c r="C14" s="6">
        <v>11791801</v>
      </c>
      <c r="D14" s="26">
        <f t="shared" si="0"/>
        <v>2.3978423858636798E-3</v>
      </c>
    </row>
    <row r="15" spans="1:6" ht="15.75" thickBot="1">
      <c r="A15" s="4" t="s">
        <v>18</v>
      </c>
      <c r="B15" s="5" t="s">
        <v>17</v>
      </c>
      <c r="C15" s="6">
        <v>11791801</v>
      </c>
      <c r="D15" s="26">
        <f t="shared" si="0"/>
        <v>2.3978423858636798E-3</v>
      </c>
    </row>
    <row r="16" spans="1:6" ht="15.75" thickBot="1">
      <c r="A16" s="4" t="s">
        <v>20</v>
      </c>
      <c r="B16" s="5" t="s">
        <v>19</v>
      </c>
      <c r="C16" s="6">
        <v>6000000</v>
      </c>
      <c r="D16" s="26">
        <f t="shared" si="0"/>
        <v>1.2200896466266755E-3</v>
      </c>
    </row>
    <row r="17" spans="1:4" ht="15.75" thickBot="1">
      <c r="A17" s="4" t="s">
        <v>22</v>
      </c>
      <c r="B17" s="5" t="s">
        <v>21</v>
      </c>
      <c r="C17" s="6">
        <v>6000000</v>
      </c>
      <c r="D17" s="26">
        <f t="shared" si="0"/>
        <v>1.2200896466266755E-3</v>
      </c>
    </row>
    <row r="18" spans="1:4" ht="15.75" thickBot="1">
      <c r="A18" s="4" t="s">
        <v>24</v>
      </c>
      <c r="B18" s="5" t="s">
        <v>23</v>
      </c>
      <c r="C18" s="6">
        <v>1697324605</v>
      </c>
      <c r="D18" s="26">
        <f t="shared" si="0"/>
        <v>0.34514802958753527</v>
      </c>
    </row>
    <row r="19" spans="1:4" ht="24.75" thickBot="1">
      <c r="A19" s="4" t="s">
        <v>26</v>
      </c>
      <c r="B19" s="5" t="s">
        <v>25</v>
      </c>
      <c r="C19" s="6">
        <v>30000000</v>
      </c>
      <c r="D19" s="26">
        <f t="shared" si="0"/>
        <v>6.1004482331333777E-3</v>
      </c>
    </row>
    <row r="20" spans="1:4" ht="24.75" thickBot="1">
      <c r="A20" s="4" t="s">
        <v>28</v>
      </c>
      <c r="B20" s="5" t="s">
        <v>27</v>
      </c>
      <c r="C20" s="6">
        <v>30000000</v>
      </c>
      <c r="D20" s="26">
        <f t="shared" si="0"/>
        <v>6.1004482331333777E-3</v>
      </c>
    </row>
    <row r="21" spans="1:4" ht="24.75" thickBot="1">
      <c r="A21" s="4" t="s">
        <v>30</v>
      </c>
      <c r="B21" s="5" t="s">
        <v>29</v>
      </c>
      <c r="C21" s="6">
        <v>1667324605</v>
      </c>
      <c r="D21" s="26">
        <f t="shared" si="0"/>
        <v>0.33904758135440188</v>
      </c>
    </row>
    <row r="22" spans="1:4" ht="15.75" thickBot="1">
      <c r="A22" s="4" t="s">
        <v>32</v>
      </c>
      <c r="B22" s="5" t="s">
        <v>31</v>
      </c>
      <c r="C22" s="6">
        <v>1467324605</v>
      </c>
      <c r="D22" s="26">
        <f t="shared" si="0"/>
        <v>0.29837792646684608</v>
      </c>
    </row>
    <row r="23" spans="1:4" ht="24.75" thickBot="1">
      <c r="A23" s="4" t="s">
        <v>34</v>
      </c>
      <c r="B23" s="5" t="s">
        <v>33</v>
      </c>
      <c r="C23" s="6">
        <v>200000000</v>
      </c>
      <c r="D23" s="26">
        <f t="shared" si="0"/>
        <v>4.0669654887555855E-2</v>
      </c>
    </row>
    <row r="24" spans="1:4" ht="15.75" thickBot="1">
      <c r="A24" s="4" t="s">
        <v>36</v>
      </c>
      <c r="B24" s="5" t="s">
        <v>35</v>
      </c>
      <c r="C24" s="6">
        <v>3000000</v>
      </c>
      <c r="D24" s="26">
        <f t="shared" si="0"/>
        <v>6.1004482331333777E-4</v>
      </c>
    </row>
    <row r="25" spans="1:4" ht="15.75" thickBot="1">
      <c r="A25" s="7" t="s">
        <v>38</v>
      </c>
      <c r="B25" s="8" t="s">
        <v>37</v>
      </c>
      <c r="C25" s="9">
        <v>3000000</v>
      </c>
      <c r="D25" s="25">
        <f t="shared" si="0"/>
        <v>6.1004482331333777E-4</v>
      </c>
    </row>
    <row r="26" spans="1:4" ht="15.75" thickBot="1">
      <c r="A26" s="4" t="s">
        <v>40</v>
      </c>
      <c r="B26" s="5" t="s">
        <v>39</v>
      </c>
      <c r="C26" s="6">
        <v>3000000</v>
      </c>
      <c r="D26" s="26">
        <f t="shared" si="0"/>
        <v>6.1004482331333777E-4</v>
      </c>
    </row>
    <row r="27" spans="1:4" ht="24.75" thickBot="1">
      <c r="A27" s="4" t="s">
        <v>42</v>
      </c>
      <c r="B27" s="5" t="s">
        <v>41</v>
      </c>
      <c r="C27" s="6">
        <v>3000000</v>
      </c>
      <c r="D27" s="26">
        <f t="shared" si="0"/>
        <v>6.1004482331333777E-4</v>
      </c>
    </row>
    <row r="28" spans="1:4" ht="15.75" thickBot="1">
      <c r="A28" s="4" t="s">
        <v>44</v>
      </c>
      <c r="B28" s="5" t="s">
        <v>43</v>
      </c>
      <c r="C28" s="6">
        <v>4000000</v>
      </c>
      <c r="D28" s="26">
        <f t="shared" si="0"/>
        <v>8.1339309775111703E-4</v>
      </c>
    </row>
    <row r="29" spans="1:4" ht="15.75" thickBot="1">
      <c r="A29" s="4" t="s">
        <v>46</v>
      </c>
      <c r="B29" s="5" t="s">
        <v>45</v>
      </c>
      <c r="C29" s="6">
        <v>4000000</v>
      </c>
      <c r="D29" s="26">
        <f t="shared" si="0"/>
        <v>8.1339309775111703E-4</v>
      </c>
    </row>
    <row r="30" spans="1:4" ht="15.75" thickBot="1">
      <c r="A30" s="4" t="s">
        <v>48</v>
      </c>
      <c r="B30" s="5" t="s">
        <v>47</v>
      </c>
      <c r="C30" s="6">
        <v>4000000</v>
      </c>
      <c r="D30" s="26">
        <f t="shared" si="0"/>
        <v>8.1339309775111703E-4</v>
      </c>
    </row>
    <row r="31" spans="1:4" ht="15.75" thickBot="1">
      <c r="A31" s="4" t="s">
        <v>50</v>
      </c>
      <c r="B31" s="5" t="s">
        <v>49</v>
      </c>
      <c r="C31" s="6">
        <v>2300000000</v>
      </c>
      <c r="D31" s="26">
        <f t="shared" si="0"/>
        <v>0.46770103120689233</v>
      </c>
    </row>
    <row r="32" spans="1:4" ht="24.75" thickBot="1">
      <c r="A32" s="4" t="s">
        <v>52</v>
      </c>
      <c r="B32" s="5" t="s">
        <v>51</v>
      </c>
      <c r="C32" s="6">
        <v>2300000000</v>
      </c>
      <c r="D32" s="26">
        <f t="shared" si="0"/>
        <v>0.46770103120689233</v>
      </c>
    </row>
    <row r="33" spans="1:4" ht="15.75" thickBot="1">
      <c r="A33" s="4" t="s">
        <v>54</v>
      </c>
      <c r="B33" s="5" t="s">
        <v>53</v>
      </c>
      <c r="C33" s="6">
        <v>2300000000</v>
      </c>
      <c r="D33" s="26">
        <f t="shared" si="0"/>
        <v>0.46770103120689233</v>
      </c>
    </row>
    <row r="34" spans="1:4" ht="24.75" thickBot="1">
      <c r="A34" s="4" t="s">
        <v>56</v>
      </c>
      <c r="B34" s="5" t="s">
        <v>55</v>
      </c>
      <c r="C34" s="6">
        <v>0</v>
      </c>
      <c r="D34" s="26">
        <f t="shared" si="0"/>
        <v>0</v>
      </c>
    </row>
    <row r="35" spans="1:4" ht="15.75" thickBot="1">
      <c r="A35" s="4" t="s">
        <v>58</v>
      </c>
      <c r="B35" s="5" t="s">
        <v>57</v>
      </c>
      <c r="C35" s="6">
        <v>842098156.25</v>
      </c>
      <c r="D35" s="26">
        <f t="shared" si="0"/>
        <v>0.17123920698067291</v>
      </c>
    </row>
    <row r="36" spans="1:4" ht="15.75" thickBot="1">
      <c r="A36" s="4" t="s">
        <v>60</v>
      </c>
      <c r="B36" s="5" t="s">
        <v>59</v>
      </c>
      <c r="C36" s="6">
        <v>842098156.25</v>
      </c>
      <c r="D36" s="26">
        <f t="shared" si="0"/>
        <v>0.17123920698067291</v>
      </c>
    </row>
    <row r="37" spans="1:4" ht="15.75" thickBot="1">
      <c r="A37" s="4" t="s">
        <v>62</v>
      </c>
      <c r="B37" s="5" t="s">
        <v>61</v>
      </c>
      <c r="C37" s="6">
        <v>690150000</v>
      </c>
      <c r="D37" s="26">
        <f t="shared" si="0"/>
        <v>0.14034081160323336</v>
      </c>
    </row>
    <row r="38" spans="1:4" ht="15.75" thickBot="1">
      <c r="A38" s="4" t="s">
        <v>64</v>
      </c>
      <c r="B38" s="5" t="s">
        <v>63</v>
      </c>
      <c r="C38" s="6">
        <v>151948156.25</v>
      </c>
      <c r="D38" s="26">
        <f t="shared" si="0"/>
        <v>3.0898395377439564E-2</v>
      </c>
    </row>
    <row r="39" spans="1:4" s="2" customFormat="1" ht="16.5" thickBot="1">
      <c r="A39" s="7" t="s">
        <v>349</v>
      </c>
      <c r="B39" s="8"/>
      <c r="C39" s="9">
        <v>4917671432.25</v>
      </c>
      <c r="D39" s="25">
        <f t="shared" si="0"/>
        <v>1</v>
      </c>
    </row>
    <row r="40" spans="1:4" ht="15.75" thickBot="1">
      <c r="A40" s="11"/>
      <c r="B40" s="5"/>
      <c r="C40" s="6"/>
      <c r="D40" s="28"/>
    </row>
    <row r="41" spans="1:4" ht="15.75" thickBot="1">
      <c r="A41" s="11"/>
      <c r="B41" s="11"/>
      <c r="C41" s="12"/>
      <c r="D41" s="28"/>
    </row>
    <row r="42" spans="1:4" s="27" customFormat="1" ht="12">
      <c r="A42" s="27" t="s">
        <v>350</v>
      </c>
      <c r="D42" s="9"/>
    </row>
    <row r="43" spans="1:4" s="22" customFormat="1" ht="20.100000000000001" customHeight="1">
      <c r="C43" s="1"/>
      <c r="D43" s="32"/>
    </row>
    <row r="44" spans="1:4" s="22" customFormat="1" ht="20.100000000000001" customHeight="1">
      <c r="C44" s="1"/>
      <c r="D44" s="32"/>
    </row>
    <row r="45" spans="1:4" s="22" customFormat="1" ht="20.100000000000001" customHeight="1">
      <c r="C45" s="1"/>
      <c r="D45" s="32"/>
    </row>
    <row r="46" spans="1:4" s="22" customFormat="1" ht="20.100000000000001" customHeight="1">
      <c r="C46" s="1"/>
      <c r="D46" s="32"/>
    </row>
    <row r="47" spans="1:4" s="22" customFormat="1" ht="20.100000000000001" customHeight="1">
      <c r="C47" s="1"/>
      <c r="D47" s="32"/>
    </row>
    <row r="48" spans="1:4" s="22" customFormat="1" ht="20.100000000000001" customHeight="1">
      <c r="C48" s="1"/>
      <c r="D48" s="32"/>
    </row>
    <row r="49" spans="3:4" s="22" customFormat="1" ht="20.100000000000001" customHeight="1">
      <c r="C49" s="1"/>
      <c r="D49" s="32"/>
    </row>
    <row r="50" spans="3:4" s="22" customFormat="1" ht="20.100000000000001" customHeight="1">
      <c r="C50" s="1"/>
      <c r="D50" s="32"/>
    </row>
    <row r="51" spans="3:4" ht="20.100000000000001" customHeight="1"/>
    <row r="52" spans="3:4" ht="20.100000000000001" customHeight="1"/>
    <row r="53" spans="3:4" ht="20.100000000000001" customHeight="1"/>
  </sheetData>
  <mergeCells count="5">
    <mergeCell ref="B4:B5"/>
    <mergeCell ref="C4:C5"/>
    <mergeCell ref="A4:A5"/>
    <mergeCell ref="A1:C3"/>
    <mergeCell ref="D4:D5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workbookViewId="0">
      <selection activeCell="I9" sqref="I9"/>
    </sheetView>
  </sheetViews>
  <sheetFormatPr baseColWidth="10" defaultRowHeight="15"/>
  <cols>
    <col min="1" max="1" width="11.42578125" customWidth="1"/>
    <col min="2" max="2" width="49.5703125" customWidth="1"/>
    <col min="3" max="3" width="21" customWidth="1"/>
    <col min="4" max="4" width="15.5703125" style="21" customWidth="1"/>
  </cols>
  <sheetData>
    <row r="1" spans="1:4">
      <c r="A1" s="45" t="s">
        <v>344</v>
      </c>
      <c r="B1" s="45"/>
      <c r="C1" s="45"/>
    </row>
    <row r="2" spans="1:4">
      <c r="A2" s="45" t="s">
        <v>346</v>
      </c>
      <c r="B2" s="45"/>
      <c r="C2" s="45"/>
    </row>
    <row r="3" spans="1:4">
      <c r="A3" s="45" t="s">
        <v>347</v>
      </c>
      <c r="B3" s="45"/>
      <c r="C3" s="45"/>
    </row>
    <row r="4" spans="1:4" ht="15.75" thickBot="1">
      <c r="A4" s="3"/>
      <c r="B4" s="3"/>
      <c r="C4" s="3"/>
    </row>
    <row r="5" spans="1:4">
      <c r="A5" s="43" t="s">
        <v>66</v>
      </c>
      <c r="B5" s="43" t="s">
        <v>67</v>
      </c>
      <c r="C5" s="43" t="s">
        <v>68</v>
      </c>
      <c r="D5" s="43" t="s">
        <v>352</v>
      </c>
    </row>
    <row r="6" spans="1:4" ht="15.75" thickBot="1">
      <c r="A6" s="44"/>
      <c r="B6" s="44"/>
      <c r="C6" s="44"/>
      <c r="D6" s="44"/>
    </row>
    <row r="7" spans="1:4" ht="15.75" thickBot="1">
      <c r="A7" s="7" t="s">
        <v>70</v>
      </c>
      <c r="B7" s="8" t="s">
        <v>69</v>
      </c>
      <c r="C7" s="9">
        <v>953930247.96000004</v>
      </c>
      <c r="D7" s="25">
        <f>+C7/C$122</f>
        <v>0.69348546373572706</v>
      </c>
    </row>
    <row r="8" spans="1:4" ht="15.75" thickBot="1">
      <c r="A8" s="4" t="s">
        <v>72</v>
      </c>
      <c r="B8" s="5" t="s">
        <v>71</v>
      </c>
      <c r="C8" s="6">
        <v>331395668</v>
      </c>
      <c r="D8" s="26">
        <f t="shared" ref="D8:D71" si="0">+C8/C$122</f>
        <v>0.24091706809220259</v>
      </c>
    </row>
    <row r="9" spans="1:4" ht="15.75" thickBot="1">
      <c r="A9" s="4" t="s">
        <v>74</v>
      </c>
      <c r="B9" s="5" t="s">
        <v>73</v>
      </c>
      <c r="C9" s="6">
        <v>324095668</v>
      </c>
      <c r="D9" s="26">
        <f t="shared" si="0"/>
        <v>0.23561013512084861</v>
      </c>
    </row>
    <row r="10" spans="1:4" ht="15.75" thickBot="1">
      <c r="A10" s="4" t="s">
        <v>76</v>
      </c>
      <c r="B10" s="5" t="s">
        <v>75</v>
      </c>
      <c r="C10" s="6">
        <v>7300000</v>
      </c>
      <c r="D10" s="26">
        <f t="shared" si="0"/>
        <v>5.3069329713539854E-3</v>
      </c>
    </row>
    <row r="11" spans="1:4" ht="15.75" thickBot="1">
      <c r="A11" s="4" t="s">
        <v>78</v>
      </c>
      <c r="B11" s="5" t="s">
        <v>77</v>
      </c>
      <c r="C11" s="6">
        <v>38945808</v>
      </c>
      <c r="D11" s="26">
        <f t="shared" si="0"/>
        <v>2.8312711311126278E-2</v>
      </c>
    </row>
    <row r="12" spans="1:4" ht="15.75" thickBot="1">
      <c r="A12" s="4" t="s">
        <v>80</v>
      </c>
      <c r="B12" s="5" t="s">
        <v>79</v>
      </c>
      <c r="C12" s="6">
        <v>9000000</v>
      </c>
      <c r="D12" s="26">
        <f t="shared" si="0"/>
        <v>6.5427940742720375E-3</v>
      </c>
    </row>
    <row r="13" spans="1:4" ht="15.75" thickBot="1">
      <c r="A13" s="4" t="s">
        <v>82</v>
      </c>
      <c r="B13" s="5" t="s">
        <v>81</v>
      </c>
      <c r="C13" s="6">
        <v>29945808</v>
      </c>
      <c r="D13" s="26">
        <f t="shared" si="0"/>
        <v>2.1769917236854241E-2</v>
      </c>
    </row>
    <row r="14" spans="1:4" ht="15.75" thickBot="1">
      <c r="A14" s="4" t="s">
        <v>84</v>
      </c>
      <c r="B14" s="5" t="s">
        <v>83</v>
      </c>
      <c r="C14" s="6">
        <v>397599950.75</v>
      </c>
      <c r="D14" s="26">
        <f t="shared" si="0"/>
        <v>0.28904606685532819</v>
      </c>
    </row>
    <row r="15" spans="1:4" ht="15.75" thickBot="1">
      <c r="A15" s="4" t="s">
        <v>86</v>
      </c>
      <c r="B15" s="5" t="s">
        <v>85</v>
      </c>
      <c r="C15" s="6">
        <v>117715684.11</v>
      </c>
      <c r="D15" s="26">
        <f t="shared" si="0"/>
        <v>8.5576608938198559E-2</v>
      </c>
    </row>
    <row r="16" spans="1:4" ht="15.75" thickBot="1">
      <c r="A16" s="4" t="s">
        <v>88</v>
      </c>
      <c r="B16" s="5" t="s">
        <v>87</v>
      </c>
      <c r="C16" s="6">
        <v>130438320</v>
      </c>
      <c r="D16" s="26">
        <f t="shared" si="0"/>
        <v>9.4825674128222195E-2</v>
      </c>
    </row>
    <row r="17" spans="1:4" ht="15.75" thickBot="1">
      <c r="A17" s="4" t="s">
        <v>90</v>
      </c>
      <c r="B17" s="5" t="s">
        <v>89</v>
      </c>
      <c r="C17" s="6">
        <v>59050605.420000002</v>
      </c>
      <c r="D17" s="26">
        <f t="shared" si="0"/>
        <v>4.2928439024905805E-2</v>
      </c>
    </row>
    <row r="18" spans="1:4" ht="15.75" thickBot="1">
      <c r="A18" s="4" t="s">
        <v>92</v>
      </c>
      <c r="B18" s="5" t="s">
        <v>91</v>
      </c>
      <c r="C18" s="6">
        <v>54509928.380000003</v>
      </c>
      <c r="D18" s="26">
        <f t="shared" si="0"/>
        <v>3.962747071040635E-2</v>
      </c>
    </row>
    <row r="19" spans="1:4" ht="15.75" thickBot="1">
      <c r="A19" s="4" t="s">
        <v>94</v>
      </c>
      <c r="B19" s="5" t="s">
        <v>93</v>
      </c>
      <c r="C19" s="6">
        <v>35885412.840000004</v>
      </c>
      <c r="D19" s="26">
        <f t="shared" si="0"/>
        <v>2.6087874053595299E-2</v>
      </c>
    </row>
    <row r="20" spans="1:4" ht="24.75" thickBot="1">
      <c r="A20" s="4" t="s">
        <v>96</v>
      </c>
      <c r="B20" s="5" t="s">
        <v>95</v>
      </c>
      <c r="C20" s="6">
        <v>113207039.62</v>
      </c>
      <c r="D20" s="26">
        <f t="shared" si="0"/>
        <v>8.229892755462398E-2</v>
      </c>
    </row>
    <row r="21" spans="1:4" ht="24.75" thickBot="1">
      <c r="A21" s="4" t="s">
        <v>98</v>
      </c>
      <c r="B21" s="5" t="s">
        <v>97</v>
      </c>
      <c r="C21" s="6">
        <v>62478663.659999996</v>
      </c>
      <c r="D21" s="26">
        <f t="shared" si="0"/>
        <v>4.5420558929231518E-2</v>
      </c>
    </row>
    <row r="22" spans="1:4" ht="15.75" thickBot="1">
      <c r="A22" s="4" t="s">
        <v>100</v>
      </c>
      <c r="B22" s="5" t="s">
        <v>99</v>
      </c>
      <c r="C22" s="6">
        <v>3394725.07</v>
      </c>
      <c r="D22" s="26">
        <f t="shared" si="0"/>
        <v>2.4678874524198583E-3</v>
      </c>
    </row>
    <row r="23" spans="1:4" ht="15.75" thickBot="1">
      <c r="A23" s="4" t="s">
        <v>102</v>
      </c>
      <c r="B23" s="5" t="s">
        <v>101</v>
      </c>
      <c r="C23" s="6">
        <v>10184175.199999999</v>
      </c>
      <c r="D23" s="26">
        <f t="shared" si="0"/>
        <v>7.4036623499898037E-3</v>
      </c>
    </row>
    <row r="24" spans="1:4" ht="24.75" thickBot="1">
      <c r="A24" s="4" t="s">
        <v>104</v>
      </c>
      <c r="B24" s="5" t="s">
        <v>103</v>
      </c>
      <c r="C24" s="6">
        <v>33772250.630000003</v>
      </c>
      <c r="D24" s="26">
        <f t="shared" si="0"/>
        <v>2.4551653477421567E-2</v>
      </c>
    </row>
    <row r="25" spans="1:4" ht="24.75" thickBot="1">
      <c r="A25" s="4" t="s">
        <v>106</v>
      </c>
      <c r="B25" s="5" t="s">
        <v>105</v>
      </c>
      <c r="C25" s="6">
        <v>3377225.06</v>
      </c>
      <c r="D25" s="26">
        <f t="shared" si="0"/>
        <v>2.4551653455612251E-3</v>
      </c>
    </row>
    <row r="26" spans="1:4" ht="24.75" thickBot="1">
      <c r="A26" s="4" t="s">
        <v>108</v>
      </c>
      <c r="B26" s="5" t="s">
        <v>107</v>
      </c>
      <c r="C26" s="6">
        <v>72781781.590000004</v>
      </c>
      <c r="D26" s="26">
        <f t="shared" si="0"/>
        <v>5.2910689922445964E-2</v>
      </c>
    </row>
    <row r="27" spans="1:4" ht="24.75" thickBot="1">
      <c r="A27" s="4" t="s">
        <v>110</v>
      </c>
      <c r="B27" s="5" t="s">
        <v>109</v>
      </c>
      <c r="C27" s="6">
        <v>34312606.640000001</v>
      </c>
      <c r="D27" s="26">
        <f t="shared" si="0"/>
        <v>2.494447993300215E-2</v>
      </c>
    </row>
    <row r="28" spans="1:4" ht="24.75" thickBot="1">
      <c r="A28" s="4" t="s">
        <v>112</v>
      </c>
      <c r="B28" s="5" t="s">
        <v>111</v>
      </c>
      <c r="C28" s="6">
        <v>10184175.199999999</v>
      </c>
      <c r="D28" s="26">
        <f t="shared" si="0"/>
        <v>7.4036623499898037E-3</v>
      </c>
    </row>
    <row r="29" spans="1:4" ht="15.75" thickBot="1">
      <c r="A29" s="4" t="s">
        <v>114</v>
      </c>
      <c r="B29" s="5" t="s">
        <v>113</v>
      </c>
      <c r="C29" s="6">
        <v>20263350.07</v>
      </c>
      <c r="D29" s="26">
        <f t="shared" si="0"/>
        <v>1.4730991862543986E-2</v>
      </c>
    </row>
    <row r="30" spans="1:4" ht="24.75" thickBot="1">
      <c r="A30" s="4" t="s">
        <v>116</v>
      </c>
      <c r="B30" s="5" t="s">
        <v>115</v>
      </c>
      <c r="C30" s="6">
        <v>8021649.6799999997</v>
      </c>
      <c r="D30" s="26">
        <f t="shared" si="0"/>
        <v>5.8315557769100202E-3</v>
      </c>
    </row>
    <row r="31" spans="1:4" ht="15.75" thickBot="1">
      <c r="A31" s="7" t="s">
        <v>118</v>
      </c>
      <c r="B31" s="8" t="s">
        <v>117</v>
      </c>
      <c r="C31" s="9">
        <v>322360863</v>
      </c>
      <c r="D31" s="25">
        <f t="shared" si="0"/>
        <v>0.2343489715792911</v>
      </c>
    </row>
    <row r="32" spans="1:4" ht="15.75" thickBot="1">
      <c r="A32" s="4" t="s">
        <v>119</v>
      </c>
      <c r="B32" s="5" t="s">
        <v>19</v>
      </c>
      <c r="C32" s="6">
        <v>830000</v>
      </c>
      <c r="D32" s="26">
        <f t="shared" si="0"/>
        <v>6.0339100907175452E-4</v>
      </c>
    </row>
    <row r="33" spans="1:4" ht="15.75" thickBot="1">
      <c r="A33" s="4" t="s">
        <v>121</v>
      </c>
      <c r="B33" s="5" t="s">
        <v>120</v>
      </c>
      <c r="C33" s="6">
        <v>330000</v>
      </c>
      <c r="D33" s="26">
        <f t="shared" si="0"/>
        <v>2.399024493899747E-4</v>
      </c>
    </row>
    <row r="34" spans="1:4" ht="15.75" thickBot="1">
      <c r="A34" s="4" t="s">
        <v>123</v>
      </c>
      <c r="B34" s="5" t="s">
        <v>122</v>
      </c>
      <c r="C34" s="6">
        <v>500000</v>
      </c>
      <c r="D34" s="26">
        <f t="shared" si="0"/>
        <v>3.6348855968177984E-4</v>
      </c>
    </row>
    <row r="35" spans="1:4" ht="15.75" thickBot="1">
      <c r="A35" s="4" t="s">
        <v>125</v>
      </c>
      <c r="B35" s="5" t="s">
        <v>124</v>
      </c>
      <c r="C35" s="6">
        <v>60576000</v>
      </c>
      <c r="D35" s="26">
        <f t="shared" si="0"/>
        <v>4.4037365982566995E-2</v>
      </c>
    </row>
    <row r="36" spans="1:4" ht="15.75" thickBot="1">
      <c r="A36" s="4" t="s">
        <v>127</v>
      </c>
      <c r="B36" s="5" t="s">
        <v>126</v>
      </c>
      <c r="C36" s="6">
        <v>10000000</v>
      </c>
      <c r="D36" s="26">
        <f t="shared" si="0"/>
        <v>7.2697711936355967E-3</v>
      </c>
    </row>
    <row r="37" spans="1:4" ht="15.75" thickBot="1">
      <c r="A37" s="4" t="s">
        <v>129</v>
      </c>
      <c r="B37" s="5" t="s">
        <v>128</v>
      </c>
      <c r="C37" s="6">
        <v>35000000</v>
      </c>
      <c r="D37" s="26">
        <f t="shared" si="0"/>
        <v>2.5444199177724589E-2</v>
      </c>
    </row>
    <row r="38" spans="1:4" ht="15.75" thickBot="1">
      <c r="A38" s="4" t="s">
        <v>131</v>
      </c>
      <c r="B38" s="5" t="s">
        <v>130</v>
      </c>
      <c r="C38" s="6">
        <v>76000</v>
      </c>
      <c r="D38" s="26">
        <f t="shared" si="0"/>
        <v>5.5250261071630536E-5</v>
      </c>
    </row>
    <row r="39" spans="1:4" ht="15.75" thickBot="1">
      <c r="A39" s="4" t="s">
        <v>133</v>
      </c>
      <c r="B39" s="5" t="s">
        <v>132</v>
      </c>
      <c r="C39" s="6">
        <v>14000000</v>
      </c>
      <c r="D39" s="26">
        <f t="shared" si="0"/>
        <v>1.0177679671089835E-2</v>
      </c>
    </row>
    <row r="40" spans="1:4" ht="15.75" thickBot="1">
      <c r="A40" s="4" t="s">
        <v>135</v>
      </c>
      <c r="B40" s="5" t="s">
        <v>134</v>
      </c>
      <c r="C40" s="6">
        <v>1500000</v>
      </c>
      <c r="D40" s="26">
        <f t="shared" si="0"/>
        <v>1.0904656790453396E-3</v>
      </c>
    </row>
    <row r="41" spans="1:4" ht="15.75" thickBot="1">
      <c r="A41" s="4" t="s">
        <v>137</v>
      </c>
      <c r="B41" s="5" t="s">
        <v>136</v>
      </c>
      <c r="C41" s="6">
        <v>13830000</v>
      </c>
      <c r="D41" s="26">
        <f t="shared" si="0"/>
        <v>1.0054093560798031E-2</v>
      </c>
    </row>
    <row r="42" spans="1:4" ht="15.75" thickBot="1">
      <c r="A42" s="4" t="s">
        <v>139</v>
      </c>
      <c r="B42" s="5" t="s">
        <v>138</v>
      </c>
      <c r="C42" s="6">
        <v>5530000</v>
      </c>
      <c r="D42" s="26">
        <f t="shared" si="0"/>
        <v>4.020183470080485E-3</v>
      </c>
    </row>
    <row r="43" spans="1:4" ht="15.75" thickBot="1">
      <c r="A43" s="4" t="s">
        <v>141</v>
      </c>
      <c r="B43" s="5" t="s">
        <v>140</v>
      </c>
      <c r="C43" s="6">
        <v>800000</v>
      </c>
      <c r="D43" s="26">
        <f t="shared" si="0"/>
        <v>5.8158169549084771E-4</v>
      </c>
    </row>
    <row r="44" spans="1:4" ht="15.75" thickBot="1">
      <c r="A44" s="4" t="s">
        <v>143</v>
      </c>
      <c r="B44" s="5" t="s">
        <v>142</v>
      </c>
      <c r="C44" s="6">
        <v>732000</v>
      </c>
      <c r="D44" s="26">
        <f t="shared" si="0"/>
        <v>5.3214725137412568E-4</v>
      </c>
    </row>
    <row r="45" spans="1:4" ht="15.75" thickBot="1">
      <c r="A45" s="4" t="s">
        <v>145</v>
      </c>
      <c r="B45" s="5" t="s">
        <v>144</v>
      </c>
      <c r="C45" s="6">
        <v>300000</v>
      </c>
      <c r="D45" s="26">
        <f t="shared" si="0"/>
        <v>2.1809313580906792E-4</v>
      </c>
    </row>
    <row r="46" spans="1:4" ht="15.75" thickBot="1">
      <c r="A46" s="4" t="s">
        <v>147</v>
      </c>
      <c r="B46" s="5" t="s">
        <v>146</v>
      </c>
      <c r="C46" s="6">
        <v>50000</v>
      </c>
      <c r="D46" s="26">
        <f t="shared" si="0"/>
        <v>3.6348855968177982E-5</v>
      </c>
    </row>
    <row r="47" spans="1:4" ht="24.75" thickBot="1">
      <c r="A47" s="4" t="s">
        <v>149</v>
      </c>
      <c r="B47" s="5" t="s">
        <v>148</v>
      </c>
      <c r="C47" s="6">
        <v>5968000</v>
      </c>
      <c r="D47" s="26">
        <f t="shared" si="0"/>
        <v>4.3385994483617239E-3</v>
      </c>
    </row>
    <row r="48" spans="1:4" ht="24.75" thickBot="1">
      <c r="A48" s="4" t="s">
        <v>151</v>
      </c>
      <c r="B48" s="5" t="s">
        <v>150</v>
      </c>
      <c r="C48" s="6">
        <v>450000</v>
      </c>
      <c r="D48" s="26">
        <f t="shared" si="0"/>
        <v>3.2713970371360188E-4</v>
      </c>
    </row>
    <row r="49" spans="1:4" ht="15.75" thickBot="1">
      <c r="A49" s="4" t="s">
        <v>153</v>
      </c>
      <c r="B49" s="5" t="s">
        <v>152</v>
      </c>
      <c r="C49" s="6">
        <v>130218844</v>
      </c>
      <c r="D49" s="26">
        <f t="shared" si="0"/>
        <v>9.4666120097972761E-2</v>
      </c>
    </row>
    <row r="50" spans="1:4" ht="15.75" thickBot="1">
      <c r="A50" s="4" t="s">
        <v>155</v>
      </c>
      <c r="B50" s="5" t="s">
        <v>154</v>
      </c>
      <c r="C50" s="6">
        <v>90583452</v>
      </c>
      <c r="D50" s="26">
        <f t="shared" si="0"/>
        <v>6.5852096996967285E-2</v>
      </c>
    </row>
    <row r="51" spans="1:4" ht="15.75" thickBot="1">
      <c r="A51" s="4" t="s">
        <v>157</v>
      </c>
      <c r="B51" s="5" t="s">
        <v>156</v>
      </c>
      <c r="C51" s="6">
        <v>39635392</v>
      </c>
      <c r="D51" s="26">
        <f t="shared" si="0"/>
        <v>2.8814023101005479E-2</v>
      </c>
    </row>
    <row r="52" spans="1:4" ht="15.75" thickBot="1">
      <c r="A52" s="4" t="s">
        <v>159</v>
      </c>
      <c r="B52" s="5" t="s">
        <v>158</v>
      </c>
      <c r="C52" s="6">
        <v>31944500</v>
      </c>
      <c r="D52" s="26">
        <f t="shared" si="0"/>
        <v>2.3222920589509234E-2</v>
      </c>
    </row>
    <row r="53" spans="1:4" ht="15.75" thickBot="1">
      <c r="A53" s="4" t="s">
        <v>161</v>
      </c>
      <c r="B53" s="5" t="s">
        <v>160</v>
      </c>
      <c r="C53" s="6">
        <v>3815000</v>
      </c>
      <c r="D53" s="26">
        <f t="shared" si="0"/>
        <v>2.7734177103719802E-3</v>
      </c>
    </row>
    <row r="54" spans="1:4" ht="15.75" thickBot="1">
      <c r="A54" s="4" t="s">
        <v>163</v>
      </c>
      <c r="B54" s="5" t="s">
        <v>162</v>
      </c>
      <c r="C54" s="6">
        <v>21129500</v>
      </c>
      <c r="D54" s="26">
        <f t="shared" si="0"/>
        <v>1.5360663043592335E-2</v>
      </c>
    </row>
    <row r="55" spans="1:4" ht="15.75" thickBot="1">
      <c r="A55" s="4" t="s">
        <v>165</v>
      </c>
      <c r="B55" s="5" t="s">
        <v>164</v>
      </c>
      <c r="C55" s="6">
        <v>3000000</v>
      </c>
      <c r="D55" s="26">
        <f t="shared" si="0"/>
        <v>2.1809313580906792E-3</v>
      </c>
    </row>
    <row r="56" spans="1:4" ht="15.75" thickBot="1">
      <c r="A56" s="4" t="s">
        <v>167</v>
      </c>
      <c r="B56" s="5" t="s">
        <v>166</v>
      </c>
      <c r="C56" s="6">
        <v>4000000</v>
      </c>
      <c r="D56" s="26">
        <f t="shared" si="0"/>
        <v>2.9079084774542388E-3</v>
      </c>
    </row>
    <row r="57" spans="1:4" ht="15.75" thickBot="1">
      <c r="A57" s="4" t="s">
        <v>169</v>
      </c>
      <c r="B57" s="5" t="s">
        <v>168</v>
      </c>
      <c r="C57" s="6">
        <v>22500000</v>
      </c>
      <c r="D57" s="26">
        <f t="shared" si="0"/>
        <v>1.6356985185680094E-2</v>
      </c>
    </row>
    <row r="58" spans="1:4" ht="15.75" thickBot="1">
      <c r="A58" s="4" t="s">
        <v>171</v>
      </c>
      <c r="B58" s="5" t="s">
        <v>170</v>
      </c>
      <c r="C58" s="6">
        <v>22500000</v>
      </c>
      <c r="D58" s="26">
        <f t="shared" si="0"/>
        <v>1.6356985185680094E-2</v>
      </c>
    </row>
    <row r="59" spans="1:4" ht="15.75" thickBot="1">
      <c r="A59" s="4" t="s">
        <v>173</v>
      </c>
      <c r="B59" s="5" t="s">
        <v>172</v>
      </c>
      <c r="C59" s="6">
        <v>6940000</v>
      </c>
      <c r="D59" s="26">
        <f t="shared" si="0"/>
        <v>5.0452212083831041E-3</v>
      </c>
    </row>
    <row r="60" spans="1:4" ht="15.75" thickBot="1">
      <c r="A60" s="4" t="s">
        <v>175</v>
      </c>
      <c r="B60" s="5" t="s">
        <v>174</v>
      </c>
      <c r="C60" s="6">
        <v>5190000</v>
      </c>
      <c r="D60" s="26">
        <f t="shared" si="0"/>
        <v>3.7730112494968747E-3</v>
      </c>
    </row>
    <row r="61" spans="1:4" ht="15.75" thickBot="1">
      <c r="A61" s="4" t="s">
        <v>177</v>
      </c>
      <c r="B61" s="5" t="s">
        <v>176</v>
      </c>
      <c r="C61" s="6">
        <v>1250000</v>
      </c>
      <c r="D61" s="26">
        <f t="shared" si="0"/>
        <v>9.0872139920444958E-4</v>
      </c>
    </row>
    <row r="62" spans="1:4" ht="15.75" thickBot="1">
      <c r="A62" s="4" t="s">
        <v>179</v>
      </c>
      <c r="B62" s="5" t="s">
        <v>178</v>
      </c>
      <c r="C62" s="6">
        <v>500000</v>
      </c>
      <c r="D62" s="26">
        <f t="shared" si="0"/>
        <v>3.6348855968177984E-4</v>
      </c>
    </row>
    <row r="63" spans="1:4" ht="15.75" thickBot="1">
      <c r="A63" s="4" t="s">
        <v>181</v>
      </c>
      <c r="B63" s="5" t="s">
        <v>180</v>
      </c>
      <c r="C63" s="6">
        <v>53246519</v>
      </c>
      <c r="D63" s="26">
        <f t="shared" si="0"/>
        <v>3.870900099875705E-2</v>
      </c>
    </row>
    <row r="64" spans="1:4" ht="15.75" thickBot="1">
      <c r="A64" s="4" t="s">
        <v>183</v>
      </c>
      <c r="B64" s="5" t="s">
        <v>182</v>
      </c>
      <c r="C64" s="6">
        <v>9281519</v>
      </c>
      <c r="D64" s="26">
        <f t="shared" si="0"/>
        <v>6.7474519459381471E-3</v>
      </c>
    </row>
    <row r="65" spans="1:4" ht="15.75" thickBot="1">
      <c r="A65" s="4" t="s">
        <v>185</v>
      </c>
      <c r="B65" s="5" t="s">
        <v>184</v>
      </c>
      <c r="C65" s="6">
        <v>3200000</v>
      </c>
      <c r="D65" s="26">
        <f t="shared" si="0"/>
        <v>2.3263267819633908E-3</v>
      </c>
    </row>
    <row r="66" spans="1:4" ht="24.75" thickBot="1">
      <c r="A66" s="4" t="s">
        <v>187</v>
      </c>
      <c r="B66" s="5" t="s">
        <v>186</v>
      </c>
      <c r="C66" s="6">
        <v>1660000</v>
      </c>
      <c r="D66" s="26">
        <f t="shared" si="0"/>
        <v>1.206782018143509E-3</v>
      </c>
    </row>
    <row r="67" spans="1:4" ht="15.75" thickBot="1">
      <c r="A67" s="4" t="s">
        <v>189</v>
      </c>
      <c r="B67" s="5" t="s">
        <v>188</v>
      </c>
      <c r="C67" s="6">
        <v>5250000</v>
      </c>
      <c r="D67" s="26">
        <f t="shared" si="0"/>
        <v>3.8166298766586886E-3</v>
      </c>
    </row>
    <row r="68" spans="1:4" ht="15.75" thickBot="1">
      <c r="A68" s="4" t="s">
        <v>191</v>
      </c>
      <c r="B68" s="5" t="s">
        <v>190</v>
      </c>
      <c r="C68" s="6">
        <v>1800000</v>
      </c>
      <c r="D68" s="26">
        <f t="shared" si="0"/>
        <v>1.3085588148544075E-3</v>
      </c>
    </row>
    <row r="69" spans="1:4" ht="24.75" thickBot="1">
      <c r="A69" s="4" t="s">
        <v>193</v>
      </c>
      <c r="B69" s="5" t="s">
        <v>192</v>
      </c>
      <c r="C69" s="6">
        <v>3405000</v>
      </c>
      <c r="D69" s="26">
        <f t="shared" si="0"/>
        <v>2.4753570914329208E-3</v>
      </c>
    </row>
    <row r="70" spans="1:4" ht="24.75" thickBot="1">
      <c r="A70" s="4" t="s">
        <v>195</v>
      </c>
      <c r="B70" s="5" t="s">
        <v>194</v>
      </c>
      <c r="C70" s="6">
        <v>27250000</v>
      </c>
      <c r="D70" s="26">
        <f t="shared" si="0"/>
        <v>1.9810126502657E-2</v>
      </c>
    </row>
    <row r="71" spans="1:4" ht="15.75" thickBot="1">
      <c r="A71" s="4" t="s">
        <v>197</v>
      </c>
      <c r="B71" s="5" t="s">
        <v>196</v>
      </c>
      <c r="C71" s="6">
        <v>1400000</v>
      </c>
      <c r="D71" s="26">
        <f t="shared" si="0"/>
        <v>1.0177679671089835E-3</v>
      </c>
    </row>
    <row r="72" spans="1:4" ht="15.75" thickBot="1">
      <c r="A72" s="4" t="s">
        <v>199</v>
      </c>
      <c r="B72" s="5" t="s">
        <v>198</v>
      </c>
      <c r="C72" s="6">
        <v>1025000</v>
      </c>
      <c r="D72" s="26">
        <f t="shared" ref="D72:D122" si="1">+C72/C$122</f>
        <v>7.4515154734764865E-4</v>
      </c>
    </row>
    <row r="73" spans="1:4" ht="15.75" thickBot="1">
      <c r="A73" s="4" t="s">
        <v>201</v>
      </c>
      <c r="B73" s="5" t="s">
        <v>200</v>
      </c>
      <c r="C73" s="6">
        <v>1025000</v>
      </c>
      <c r="D73" s="26">
        <f t="shared" si="1"/>
        <v>7.4515154734764865E-4</v>
      </c>
    </row>
    <row r="74" spans="1:4" ht="15.75" thickBot="1">
      <c r="A74" s="4" t="s">
        <v>203</v>
      </c>
      <c r="B74" s="5" t="s">
        <v>202</v>
      </c>
      <c r="C74" s="6">
        <v>1250000</v>
      </c>
      <c r="D74" s="26">
        <f t="shared" si="1"/>
        <v>9.0872139920444958E-4</v>
      </c>
    </row>
    <row r="75" spans="1:4" ht="15.75" thickBot="1">
      <c r="A75" s="4" t="s">
        <v>205</v>
      </c>
      <c r="B75" s="5" t="s">
        <v>204</v>
      </c>
      <c r="C75" s="6">
        <v>500000</v>
      </c>
      <c r="D75" s="26">
        <f t="shared" si="1"/>
        <v>3.6348855968177984E-4</v>
      </c>
    </row>
    <row r="76" spans="1:4" ht="15.75" thickBot="1">
      <c r="A76" s="4" t="s">
        <v>207</v>
      </c>
      <c r="B76" s="5" t="s">
        <v>206</v>
      </c>
      <c r="C76" s="6">
        <v>750000</v>
      </c>
      <c r="D76" s="26">
        <f t="shared" si="1"/>
        <v>5.4523283952266979E-4</v>
      </c>
    </row>
    <row r="77" spans="1:4" ht="15.75" thickBot="1">
      <c r="A77" s="7" t="s">
        <v>209</v>
      </c>
      <c r="B77" s="8" t="s">
        <v>208</v>
      </c>
      <c r="C77" s="9">
        <v>34368000</v>
      </c>
      <c r="D77" s="25">
        <f t="shared" si="1"/>
        <v>2.498474963828682E-2</v>
      </c>
    </row>
    <row r="78" spans="1:4" ht="15.75" thickBot="1">
      <c r="A78" s="4" t="s">
        <v>211</v>
      </c>
      <c r="B78" s="5" t="s">
        <v>210</v>
      </c>
      <c r="C78" s="6">
        <v>13025000</v>
      </c>
      <c r="D78" s="26">
        <f t="shared" si="1"/>
        <v>9.4688769797103643E-3</v>
      </c>
    </row>
    <row r="79" spans="1:4" ht="15.75" thickBot="1">
      <c r="A79" s="4" t="s">
        <v>213</v>
      </c>
      <c r="B79" s="5" t="s">
        <v>212</v>
      </c>
      <c r="C79" s="6">
        <v>7960000</v>
      </c>
      <c r="D79" s="26">
        <f t="shared" si="1"/>
        <v>5.7867378701339355E-3</v>
      </c>
    </row>
    <row r="80" spans="1:4" ht="15.75" thickBot="1">
      <c r="A80" s="4" t="s">
        <v>215</v>
      </c>
      <c r="B80" s="5" t="s">
        <v>214</v>
      </c>
      <c r="C80" s="6">
        <v>40000</v>
      </c>
      <c r="D80" s="26">
        <f t="shared" si="1"/>
        <v>2.9079084774542387E-5</v>
      </c>
    </row>
    <row r="81" spans="1:4" ht="15.75" thickBot="1">
      <c r="A81" s="4" t="s">
        <v>217</v>
      </c>
      <c r="B81" s="5" t="s">
        <v>216</v>
      </c>
      <c r="C81" s="6">
        <v>4375000</v>
      </c>
      <c r="D81" s="26">
        <f t="shared" si="1"/>
        <v>3.1805248972155736E-3</v>
      </c>
    </row>
    <row r="82" spans="1:4" ht="15.75" thickBot="1">
      <c r="A82" s="4" t="s">
        <v>219</v>
      </c>
      <c r="B82" s="5" t="s">
        <v>218</v>
      </c>
      <c r="C82" s="6">
        <v>650000</v>
      </c>
      <c r="D82" s="26">
        <f t="shared" si="1"/>
        <v>4.725351275863138E-4</v>
      </c>
    </row>
    <row r="83" spans="1:4" ht="15.75" thickBot="1">
      <c r="A83" s="4" t="s">
        <v>221</v>
      </c>
      <c r="B83" s="5" t="s">
        <v>220</v>
      </c>
      <c r="C83" s="6">
        <v>3450000</v>
      </c>
      <c r="D83" s="26">
        <f t="shared" si="1"/>
        <v>2.508071061804281E-3</v>
      </c>
    </row>
    <row r="84" spans="1:4" ht="15.75" thickBot="1">
      <c r="A84" s="4" t="s">
        <v>223</v>
      </c>
      <c r="B84" s="5" t="s">
        <v>222</v>
      </c>
      <c r="C84" s="6">
        <v>3450000</v>
      </c>
      <c r="D84" s="26">
        <f t="shared" si="1"/>
        <v>2.508071061804281E-3</v>
      </c>
    </row>
    <row r="85" spans="1:4" ht="24.75" thickBot="1">
      <c r="A85" s="4" t="s">
        <v>225</v>
      </c>
      <c r="B85" s="5" t="s">
        <v>224</v>
      </c>
      <c r="C85" s="6">
        <v>6493000</v>
      </c>
      <c r="D85" s="26">
        <f t="shared" si="1"/>
        <v>4.7202624360275927E-3</v>
      </c>
    </row>
    <row r="86" spans="1:4" ht="15.75" thickBot="1">
      <c r="A86" s="4" t="s">
        <v>227</v>
      </c>
      <c r="B86" s="5" t="s">
        <v>226</v>
      </c>
      <c r="C86" s="6">
        <v>1400000</v>
      </c>
      <c r="D86" s="26">
        <f t="shared" si="1"/>
        <v>1.0177679671089835E-3</v>
      </c>
    </row>
    <row r="87" spans="1:4" ht="15.75" thickBot="1">
      <c r="A87" s="4" t="s">
        <v>229</v>
      </c>
      <c r="B87" s="5" t="s">
        <v>228</v>
      </c>
      <c r="C87" s="6">
        <v>968000</v>
      </c>
      <c r="D87" s="26">
        <f t="shared" si="1"/>
        <v>7.0371385154392578E-4</v>
      </c>
    </row>
    <row r="88" spans="1:4" ht="15.75" thickBot="1">
      <c r="A88" s="4" t="s">
        <v>231</v>
      </c>
      <c r="B88" s="5" t="s">
        <v>230</v>
      </c>
      <c r="C88" s="6">
        <v>290000</v>
      </c>
      <c r="D88" s="26">
        <f t="shared" si="1"/>
        <v>2.1082336461543231E-4</v>
      </c>
    </row>
    <row r="89" spans="1:4" ht="15.75" thickBot="1">
      <c r="A89" s="4" t="s">
        <v>233</v>
      </c>
      <c r="B89" s="5" t="s">
        <v>232</v>
      </c>
      <c r="C89" s="6">
        <v>2335000</v>
      </c>
      <c r="D89" s="26">
        <f t="shared" si="1"/>
        <v>1.6974915737139119E-3</v>
      </c>
    </row>
    <row r="90" spans="1:4" ht="15.75" thickBot="1">
      <c r="A90" s="4" t="s">
        <v>235</v>
      </c>
      <c r="B90" s="5" t="s">
        <v>234</v>
      </c>
      <c r="C90" s="6">
        <v>50000</v>
      </c>
      <c r="D90" s="26">
        <f t="shared" si="1"/>
        <v>3.6348855968177982E-5</v>
      </c>
    </row>
    <row r="91" spans="1:4" ht="15.75" thickBot="1">
      <c r="A91" s="4" t="s">
        <v>237</v>
      </c>
      <c r="B91" s="5" t="s">
        <v>236</v>
      </c>
      <c r="C91" s="6">
        <v>880000</v>
      </c>
      <c r="D91" s="26">
        <f t="shared" si="1"/>
        <v>6.3973986503993254E-4</v>
      </c>
    </row>
    <row r="92" spans="1:4" ht="24.75" thickBot="1">
      <c r="A92" s="4" t="s">
        <v>239</v>
      </c>
      <c r="B92" s="5" t="s">
        <v>238</v>
      </c>
      <c r="C92" s="6">
        <v>570000</v>
      </c>
      <c r="D92" s="26">
        <f t="shared" si="1"/>
        <v>4.1437695803722902E-4</v>
      </c>
    </row>
    <row r="93" spans="1:4" ht="15.75" thickBot="1">
      <c r="A93" s="4" t="s">
        <v>241</v>
      </c>
      <c r="B93" s="5" t="s">
        <v>240</v>
      </c>
      <c r="C93" s="6">
        <v>1970000</v>
      </c>
      <c r="D93" s="26">
        <f t="shared" si="1"/>
        <v>1.4321449251462127E-3</v>
      </c>
    </row>
    <row r="94" spans="1:4" ht="15.75" thickBot="1">
      <c r="A94" s="4" t="s">
        <v>243</v>
      </c>
      <c r="B94" s="5" t="s">
        <v>242</v>
      </c>
      <c r="C94" s="6">
        <v>300000</v>
      </c>
      <c r="D94" s="26">
        <f t="shared" si="1"/>
        <v>2.1809313580906792E-4</v>
      </c>
    </row>
    <row r="95" spans="1:4" ht="15.75" thickBot="1">
      <c r="A95" s="4" t="s">
        <v>245</v>
      </c>
      <c r="B95" s="5" t="s">
        <v>244</v>
      </c>
      <c r="C95" s="6">
        <v>1670000</v>
      </c>
      <c r="D95" s="26">
        <f t="shared" si="1"/>
        <v>1.2140517893371448E-3</v>
      </c>
    </row>
    <row r="96" spans="1:4" ht="15.75" thickBot="1">
      <c r="A96" s="4" t="s">
        <v>247</v>
      </c>
      <c r="B96" s="5" t="s">
        <v>246</v>
      </c>
      <c r="C96" s="6">
        <v>9430000</v>
      </c>
      <c r="D96" s="26">
        <f t="shared" si="1"/>
        <v>6.855394235598368E-3</v>
      </c>
    </row>
    <row r="97" spans="1:4" ht="15.75" thickBot="1">
      <c r="A97" s="4" t="s">
        <v>249</v>
      </c>
      <c r="B97" s="5" t="s">
        <v>248</v>
      </c>
      <c r="C97" s="6">
        <v>2045000</v>
      </c>
      <c r="D97" s="26">
        <f t="shared" si="1"/>
        <v>1.4866682090984797E-3</v>
      </c>
    </row>
    <row r="98" spans="1:4" ht="15.75" thickBot="1">
      <c r="A98" s="4" t="s">
        <v>251</v>
      </c>
      <c r="B98" s="5" t="s">
        <v>250</v>
      </c>
      <c r="C98" s="6">
        <v>3260000</v>
      </c>
      <c r="D98" s="26">
        <f t="shared" si="1"/>
        <v>2.3699454091252047E-3</v>
      </c>
    </row>
    <row r="99" spans="1:4" ht="15.75" thickBot="1">
      <c r="A99" s="4" t="s">
        <v>253</v>
      </c>
      <c r="B99" s="5" t="s">
        <v>252</v>
      </c>
      <c r="C99" s="6">
        <v>1125000</v>
      </c>
      <c r="D99" s="26">
        <f t="shared" si="1"/>
        <v>8.1784925928400469E-4</v>
      </c>
    </row>
    <row r="100" spans="1:4" ht="15.75" thickBot="1">
      <c r="A100" s="4" t="s">
        <v>255</v>
      </c>
      <c r="B100" s="5" t="s">
        <v>254</v>
      </c>
      <c r="C100" s="6">
        <v>2450000</v>
      </c>
      <c r="D100" s="26">
        <f t="shared" si="1"/>
        <v>1.7810939424407213E-3</v>
      </c>
    </row>
    <row r="101" spans="1:4" ht="15.75" thickBot="1">
      <c r="A101" s="4" t="s">
        <v>257</v>
      </c>
      <c r="B101" s="5" t="s">
        <v>256</v>
      </c>
      <c r="C101" s="6">
        <v>300000</v>
      </c>
      <c r="D101" s="26">
        <f t="shared" si="1"/>
        <v>2.1809313580906792E-4</v>
      </c>
    </row>
    <row r="102" spans="1:4" ht="15.75" thickBot="1">
      <c r="A102" s="4" t="s">
        <v>259</v>
      </c>
      <c r="B102" s="5" t="s">
        <v>258</v>
      </c>
      <c r="C102" s="6">
        <v>100000</v>
      </c>
      <c r="D102" s="26">
        <f t="shared" si="1"/>
        <v>7.2697711936355963E-5</v>
      </c>
    </row>
    <row r="103" spans="1:4" ht="15.75" thickBot="1">
      <c r="A103" s="4" t="s">
        <v>261</v>
      </c>
      <c r="B103" s="5" t="s">
        <v>260</v>
      </c>
      <c r="C103" s="6">
        <v>150000</v>
      </c>
      <c r="D103" s="26">
        <f t="shared" si="1"/>
        <v>1.0904656790453396E-4</v>
      </c>
    </row>
    <row r="104" spans="1:4" ht="15.75" thickBot="1">
      <c r="A104" s="7" t="s">
        <v>263</v>
      </c>
      <c r="B104" s="8" t="s">
        <v>262</v>
      </c>
      <c r="C104" s="9">
        <v>2500000</v>
      </c>
      <c r="D104" s="25">
        <f t="shared" si="1"/>
        <v>1.8174427984088992E-3</v>
      </c>
    </row>
    <row r="105" spans="1:4" ht="15.75" thickBot="1">
      <c r="A105" s="4" t="s">
        <v>265</v>
      </c>
      <c r="B105" s="5" t="s">
        <v>264</v>
      </c>
      <c r="C105" s="6">
        <v>2500000</v>
      </c>
      <c r="D105" s="26">
        <f t="shared" si="1"/>
        <v>1.8174427984088992E-3</v>
      </c>
    </row>
    <row r="106" spans="1:4" ht="15.75" thickBot="1">
      <c r="A106" s="4" t="s">
        <v>267</v>
      </c>
      <c r="B106" s="5" t="s">
        <v>266</v>
      </c>
      <c r="C106" s="6">
        <v>2500000</v>
      </c>
      <c r="D106" s="26">
        <f t="shared" si="1"/>
        <v>1.8174427984088992E-3</v>
      </c>
    </row>
    <row r="107" spans="1:4" ht="15.75" thickBot="1">
      <c r="A107" s="7" t="s">
        <v>269</v>
      </c>
      <c r="B107" s="8" t="s">
        <v>268</v>
      </c>
      <c r="C107" s="9">
        <v>24400000</v>
      </c>
      <c r="D107" s="25">
        <f t="shared" si="1"/>
        <v>1.7738241712470855E-2</v>
      </c>
    </row>
    <row r="108" spans="1:4" ht="15.75" thickBot="1">
      <c r="A108" s="4" t="s">
        <v>271</v>
      </c>
      <c r="B108" s="5" t="s">
        <v>270</v>
      </c>
      <c r="C108" s="6">
        <v>3500000</v>
      </c>
      <c r="D108" s="26">
        <f t="shared" si="1"/>
        <v>2.5444199177724587E-3</v>
      </c>
    </row>
    <row r="109" spans="1:4" ht="15.75" thickBot="1">
      <c r="A109" s="4" t="s">
        <v>273</v>
      </c>
      <c r="B109" s="5" t="s">
        <v>272</v>
      </c>
      <c r="C109" s="6">
        <v>1000000</v>
      </c>
      <c r="D109" s="26">
        <f t="shared" si="1"/>
        <v>7.2697711936355969E-4</v>
      </c>
    </row>
    <row r="110" spans="1:4" ht="15.75" thickBot="1">
      <c r="A110" s="4" t="s">
        <v>275</v>
      </c>
      <c r="B110" s="5" t="s">
        <v>274</v>
      </c>
      <c r="C110" s="6">
        <v>1500000</v>
      </c>
      <c r="D110" s="26">
        <f t="shared" si="1"/>
        <v>1.0904656790453396E-3</v>
      </c>
    </row>
    <row r="111" spans="1:4" ht="24.75" thickBot="1">
      <c r="A111" s="4" t="s">
        <v>277</v>
      </c>
      <c r="B111" s="5" t="s">
        <v>276</v>
      </c>
      <c r="C111" s="6">
        <v>1000000</v>
      </c>
      <c r="D111" s="26">
        <f t="shared" si="1"/>
        <v>7.2697711936355969E-4</v>
      </c>
    </row>
    <row r="112" spans="1:4" ht="15.75" thickBot="1">
      <c r="A112" s="4" t="s">
        <v>279</v>
      </c>
      <c r="B112" s="5" t="s">
        <v>278</v>
      </c>
      <c r="C112" s="6">
        <v>20900000</v>
      </c>
      <c r="D112" s="26">
        <f t="shared" si="1"/>
        <v>1.5193821794698397E-2</v>
      </c>
    </row>
    <row r="113" spans="1:4" ht="15.75" thickBot="1">
      <c r="A113" s="4" t="s">
        <v>281</v>
      </c>
      <c r="B113" s="5" t="s">
        <v>280</v>
      </c>
      <c r="C113" s="6">
        <v>20900000</v>
      </c>
      <c r="D113" s="26">
        <f t="shared" si="1"/>
        <v>1.5193821794698397E-2</v>
      </c>
    </row>
    <row r="114" spans="1:4" ht="15.75" thickBot="1">
      <c r="A114" s="7" t="s">
        <v>282</v>
      </c>
      <c r="B114" s="8" t="s">
        <v>49</v>
      </c>
      <c r="C114" s="9">
        <v>38000000</v>
      </c>
      <c r="D114" s="25">
        <f t="shared" si="1"/>
        <v>2.7625130535815268E-2</v>
      </c>
    </row>
    <row r="115" spans="1:4" ht="15.75" thickBot="1">
      <c r="A115" s="4" t="s">
        <v>284</v>
      </c>
      <c r="B115" s="5" t="s">
        <v>283</v>
      </c>
      <c r="C115" s="6">
        <v>10000000</v>
      </c>
      <c r="D115" s="26">
        <f t="shared" si="1"/>
        <v>7.2697711936355967E-3</v>
      </c>
    </row>
    <row r="116" spans="1:4" ht="15.75" thickBot="1">
      <c r="A116" s="4" t="s">
        <v>286</v>
      </c>
      <c r="B116" s="5" t="s">
        <v>285</v>
      </c>
      <c r="C116" s="6">
        <v>10000000</v>
      </c>
      <c r="D116" s="26">
        <f t="shared" si="1"/>
        <v>7.2697711936355967E-3</v>
      </c>
    </row>
    <row r="117" spans="1:4" ht="15.75" thickBot="1">
      <c r="A117" s="4" t="s">
        <v>288</v>
      </c>
      <c r="B117" s="5" t="s">
        <v>287</v>
      </c>
      <c r="C117" s="6">
        <v>18000000</v>
      </c>
      <c r="D117" s="26">
        <f t="shared" si="1"/>
        <v>1.3085588148544075E-2</v>
      </c>
    </row>
    <row r="118" spans="1:4" ht="15.75" thickBot="1">
      <c r="A118" s="4" t="s">
        <v>290</v>
      </c>
      <c r="B118" s="5" t="s">
        <v>289</v>
      </c>
      <c r="C118" s="6">
        <v>10000000</v>
      </c>
      <c r="D118" s="26">
        <f t="shared" si="1"/>
        <v>7.2697711936355967E-3</v>
      </c>
    </row>
    <row r="119" spans="1:4" ht="15.75" thickBot="1">
      <c r="A119" s="4" t="s">
        <v>292</v>
      </c>
      <c r="B119" s="5" t="s">
        <v>291</v>
      </c>
      <c r="C119" s="6">
        <v>8000000</v>
      </c>
      <c r="D119" s="26">
        <f t="shared" si="1"/>
        <v>5.8158169549084775E-3</v>
      </c>
    </row>
    <row r="120" spans="1:4" ht="24.75" thickBot="1">
      <c r="A120" s="4" t="s">
        <v>294</v>
      </c>
      <c r="B120" s="5" t="s">
        <v>293</v>
      </c>
      <c r="C120" s="6">
        <v>10000000</v>
      </c>
      <c r="D120" s="26">
        <f t="shared" si="1"/>
        <v>7.2697711936355967E-3</v>
      </c>
    </row>
    <row r="121" spans="1:4" ht="15.75" thickBot="1">
      <c r="A121" s="4" t="s">
        <v>296</v>
      </c>
      <c r="B121" s="5" t="s">
        <v>295</v>
      </c>
      <c r="C121" s="6">
        <v>10000000</v>
      </c>
      <c r="D121" s="26">
        <f t="shared" si="1"/>
        <v>7.2697711936355967E-3</v>
      </c>
    </row>
    <row r="122" spans="1:4" s="20" customFormat="1" ht="15.75" thickBot="1">
      <c r="A122" s="4"/>
      <c r="B122" s="8" t="s">
        <v>351</v>
      </c>
      <c r="C122" s="9">
        <f>+C7+C31+C77+C104+C107+C114</f>
        <v>1375559110.96</v>
      </c>
      <c r="D122" s="25">
        <f t="shared" si="1"/>
        <v>1</v>
      </c>
    </row>
    <row r="123" spans="1:4" s="20" customFormat="1">
      <c r="A123" s="4"/>
      <c r="B123" s="5"/>
      <c r="C123" s="6"/>
      <c r="D123" s="26"/>
    </row>
    <row r="124" spans="1:4" s="19" customFormat="1">
      <c r="C124" s="16"/>
      <c r="D124" s="21"/>
    </row>
    <row r="125" spans="1:4" s="27" customFormat="1" ht="12">
      <c r="A125" s="27" t="s">
        <v>350</v>
      </c>
    </row>
  </sheetData>
  <mergeCells count="7">
    <mergeCell ref="D5:D6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workbookViewId="0">
      <selection activeCell="D7" sqref="D7"/>
    </sheetView>
  </sheetViews>
  <sheetFormatPr baseColWidth="10" defaultRowHeight="15"/>
  <cols>
    <col min="2" max="2" width="52.5703125" customWidth="1"/>
    <col min="3" max="3" width="20.42578125" bestFit="1" customWidth="1"/>
    <col min="4" max="4" width="15.85546875" style="17" customWidth="1"/>
  </cols>
  <sheetData>
    <row r="1" spans="1:4" ht="15" customHeight="1">
      <c r="A1" s="45" t="s">
        <v>344</v>
      </c>
      <c r="B1" s="45"/>
      <c r="C1" s="45"/>
    </row>
    <row r="2" spans="1:4">
      <c r="A2" s="45" t="s">
        <v>346</v>
      </c>
      <c r="B2" s="45"/>
      <c r="C2" s="45"/>
    </row>
    <row r="3" spans="1:4">
      <c r="A3" s="45" t="s">
        <v>348</v>
      </c>
      <c r="B3" s="45"/>
      <c r="C3" s="45"/>
    </row>
    <row r="4" spans="1:4" ht="15.75" thickBot="1">
      <c r="A4" s="3"/>
      <c r="B4" s="3"/>
      <c r="C4" s="3"/>
      <c r="D4" s="24"/>
    </row>
    <row r="5" spans="1:4">
      <c r="A5" s="48" t="s">
        <v>66</v>
      </c>
      <c r="B5" s="36" t="s">
        <v>65</v>
      </c>
      <c r="C5" s="36" t="s">
        <v>343</v>
      </c>
      <c r="D5" s="46" t="s">
        <v>352</v>
      </c>
    </row>
    <row r="6" spans="1:4" ht="15.75" thickBot="1">
      <c r="A6" s="49"/>
      <c r="B6" s="37"/>
      <c r="C6" s="37"/>
      <c r="D6" s="47"/>
    </row>
    <row r="7" spans="1:4" ht="15.75" thickBot="1">
      <c r="A7" s="7" t="s">
        <v>70</v>
      </c>
      <c r="B7" s="8" t="s">
        <v>69</v>
      </c>
      <c r="C7" s="9">
        <v>1687890714.04</v>
      </c>
      <c r="D7" s="25">
        <f>+C7/C$131</f>
        <v>0.47652094596065436</v>
      </c>
    </row>
    <row r="8" spans="1:4" ht="15.75" thickBot="1">
      <c r="A8" s="4" t="s">
        <v>72</v>
      </c>
      <c r="B8" s="5" t="s">
        <v>71</v>
      </c>
      <c r="C8" s="6">
        <v>600276281.41999996</v>
      </c>
      <c r="D8" s="26">
        <f>+C8/C$131</f>
        <v>0.16946844904155542</v>
      </c>
    </row>
    <row r="9" spans="1:4" ht="15.75" thickBot="1">
      <c r="A9" s="4" t="s">
        <v>74</v>
      </c>
      <c r="B9" s="5" t="s">
        <v>73</v>
      </c>
      <c r="C9" s="6">
        <v>595276281.41999996</v>
      </c>
      <c r="D9" s="26">
        <f t="shared" ref="D9:D72" si="0">+C9/C$131</f>
        <v>0.16805686195834879</v>
      </c>
    </row>
    <row r="10" spans="1:4" ht="15.75" thickBot="1">
      <c r="A10" s="4" t="s">
        <v>76</v>
      </c>
      <c r="B10" s="5" t="s">
        <v>75</v>
      </c>
      <c r="C10" s="6">
        <v>5000000</v>
      </c>
      <c r="D10" s="26">
        <f t="shared" si="0"/>
        <v>1.4115870832066254E-3</v>
      </c>
    </row>
    <row r="11" spans="1:4" ht="15.75" thickBot="1">
      <c r="A11" s="4" t="s">
        <v>78</v>
      </c>
      <c r="B11" s="5" t="s">
        <v>77</v>
      </c>
      <c r="C11" s="6">
        <v>30501931</v>
      </c>
      <c r="D11" s="26">
        <f t="shared" si="0"/>
        <v>8.6112263624919493E-3</v>
      </c>
    </row>
    <row r="12" spans="1:4" ht="15.75" thickBot="1">
      <c r="A12" s="4" t="s">
        <v>80</v>
      </c>
      <c r="B12" s="5" t="s">
        <v>79</v>
      </c>
      <c r="C12" s="6">
        <v>29751931</v>
      </c>
      <c r="D12" s="26">
        <f t="shared" si="0"/>
        <v>8.3994883000109554E-3</v>
      </c>
    </row>
    <row r="13" spans="1:4" ht="15.75" thickBot="1">
      <c r="A13" s="4" t="s">
        <v>320</v>
      </c>
      <c r="B13" s="5" t="s">
        <v>297</v>
      </c>
      <c r="C13" s="6">
        <v>750000</v>
      </c>
      <c r="D13" s="26">
        <f t="shared" si="0"/>
        <v>2.1173806248099379E-4</v>
      </c>
    </row>
    <row r="14" spans="1:4" ht="15.75" thickBot="1">
      <c r="A14" s="4" t="s">
        <v>84</v>
      </c>
      <c r="B14" s="5" t="s">
        <v>83</v>
      </c>
      <c r="C14" s="6">
        <v>713918576.82000005</v>
      </c>
      <c r="D14" s="26">
        <f t="shared" si="0"/>
        <v>0.2015516483000738</v>
      </c>
    </row>
    <row r="15" spans="1:4" ht="15.75" thickBot="1">
      <c r="A15" s="4" t="s">
        <v>86</v>
      </c>
      <c r="B15" s="5" t="s">
        <v>85</v>
      </c>
      <c r="C15" s="6">
        <v>228549596.46000001</v>
      </c>
      <c r="D15" s="26">
        <f t="shared" si="0"/>
        <v>6.4523531647004528E-2</v>
      </c>
    </row>
    <row r="16" spans="1:4" ht="15.75" thickBot="1">
      <c r="A16" s="4" t="s">
        <v>88</v>
      </c>
      <c r="B16" s="5" t="s">
        <v>87</v>
      </c>
      <c r="C16" s="6">
        <v>197898419.62</v>
      </c>
      <c r="D16" s="26">
        <f t="shared" si="0"/>
        <v>5.5870170584519319E-2</v>
      </c>
    </row>
    <row r="17" spans="1:4" ht="15.75" thickBot="1">
      <c r="A17" s="4" t="s">
        <v>90</v>
      </c>
      <c r="B17" s="5" t="s">
        <v>89</v>
      </c>
      <c r="C17" s="6">
        <v>103400020.84</v>
      </c>
      <c r="D17" s="26">
        <f t="shared" si="0"/>
        <v>2.9191626764207976E-2</v>
      </c>
    </row>
    <row r="18" spans="1:4" ht="15.75" thickBot="1">
      <c r="A18" s="4" t="s">
        <v>92</v>
      </c>
      <c r="B18" s="5" t="s">
        <v>91</v>
      </c>
      <c r="C18" s="6">
        <v>93282242.209999993</v>
      </c>
      <c r="D18" s="26">
        <f t="shared" si="0"/>
        <v>2.6335201639237568E-2</v>
      </c>
    </row>
    <row r="19" spans="1:4" ht="15.75" thickBot="1">
      <c r="A19" s="4" t="s">
        <v>94</v>
      </c>
      <c r="B19" s="5" t="s">
        <v>93</v>
      </c>
      <c r="C19" s="6">
        <v>90788297.689999998</v>
      </c>
      <c r="D19" s="26">
        <f t="shared" si="0"/>
        <v>2.563111766510438E-2</v>
      </c>
    </row>
    <row r="20" spans="1:4" ht="24.75" thickBot="1">
      <c r="A20" s="4" t="s">
        <v>96</v>
      </c>
      <c r="B20" s="5" t="s">
        <v>95</v>
      </c>
      <c r="C20" s="6">
        <v>207917208.75999999</v>
      </c>
      <c r="D20" s="26">
        <f t="shared" si="0"/>
        <v>5.8698649252398281E-2</v>
      </c>
    </row>
    <row r="21" spans="1:4" ht="24.75" thickBot="1">
      <c r="A21" s="4" t="s">
        <v>98</v>
      </c>
      <c r="B21" s="5" t="s">
        <v>97</v>
      </c>
      <c r="C21" s="6">
        <v>114819951.11</v>
      </c>
      <c r="D21" s="26">
        <f t="shared" si="0"/>
        <v>3.2415671976258442E-2</v>
      </c>
    </row>
    <row r="22" spans="1:4" ht="15.75" thickBot="1">
      <c r="A22" s="4" t="s">
        <v>100</v>
      </c>
      <c r="B22" s="5" t="s">
        <v>99</v>
      </c>
      <c r="C22" s="6">
        <v>6206483.8399999999</v>
      </c>
      <c r="D22" s="26">
        <f t="shared" si="0"/>
        <v>1.7521984841349311E-3</v>
      </c>
    </row>
    <row r="23" spans="1:4" ht="15.75" thickBot="1">
      <c r="A23" s="4" t="s">
        <v>102</v>
      </c>
      <c r="B23" s="5" t="s">
        <v>101</v>
      </c>
      <c r="C23" s="6">
        <v>18619451.530000001</v>
      </c>
      <c r="D23" s="26">
        <f t="shared" si="0"/>
        <v>5.2565954552279675E-3</v>
      </c>
    </row>
    <row r="24" spans="1:4" ht="24.75" thickBot="1">
      <c r="A24" s="4" t="s">
        <v>104</v>
      </c>
      <c r="B24" s="5" t="s">
        <v>103</v>
      </c>
      <c r="C24" s="6">
        <v>62064838.439999998</v>
      </c>
      <c r="D24" s="26">
        <f t="shared" si="0"/>
        <v>1.7521984852642006E-2</v>
      </c>
    </row>
    <row r="25" spans="1:4" ht="24.75" thickBot="1">
      <c r="A25" s="4" t="s">
        <v>106</v>
      </c>
      <c r="B25" s="5" t="s">
        <v>105</v>
      </c>
      <c r="C25" s="6">
        <v>6206483.8399999999</v>
      </c>
      <c r="D25" s="26">
        <f t="shared" si="0"/>
        <v>1.7521984841349311E-3</v>
      </c>
    </row>
    <row r="26" spans="1:4" ht="24.75" thickBot="1">
      <c r="A26" s="4" t="s">
        <v>108</v>
      </c>
      <c r="B26" s="5" t="s">
        <v>107</v>
      </c>
      <c r="C26" s="6">
        <v>135276716.03999999</v>
      </c>
      <c r="D26" s="26">
        <f t="shared" si="0"/>
        <v>3.8190973004134897E-2</v>
      </c>
    </row>
    <row r="27" spans="1:4" ht="24.75" thickBot="1">
      <c r="A27" s="4" t="s">
        <v>110</v>
      </c>
      <c r="B27" s="5" t="s">
        <v>109</v>
      </c>
      <c r="C27" s="6">
        <v>63057875.850000001</v>
      </c>
      <c r="D27" s="26">
        <f t="shared" si="0"/>
        <v>1.7802336608861401E-2</v>
      </c>
    </row>
    <row r="28" spans="1:4" ht="24.75" thickBot="1">
      <c r="A28" s="4" t="s">
        <v>112</v>
      </c>
      <c r="B28" s="5" t="s">
        <v>111</v>
      </c>
      <c r="C28" s="6">
        <v>18619451.530000001</v>
      </c>
      <c r="D28" s="26">
        <f t="shared" si="0"/>
        <v>5.2565954552279675E-3</v>
      </c>
    </row>
    <row r="29" spans="1:4" ht="15.75" thickBot="1">
      <c r="A29" s="4" t="s">
        <v>114</v>
      </c>
      <c r="B29" s="5" t="s">
        <v>113</v>
      </c>
      <c r="C29" s="6">
        <v>37238903.060000002</v>
      </c>
      <c r="D29" s="26">
        <f t="shared" si="0"/>
        <v>1.0513190910455935E-2</v>
      </c>
    </row>
    <row r="30" spans="1:4" ht="24.75" thickBot="1">
      <c r="A30" s="4" t="s">
        <v>116</v>
      </c>
      <c r="B30" s="5" t="s">
        <v>115</v>
      </c>
      <c r="C30" s="6">
        <v>16360485.6</v>
      </c>
      <c r="D30" s="26">
        <f t="shared" si="0"/>
        <v>4.6188500295895989E-3</v>
      </c>
    </row>
    <row r="31" spans="1:4" ht="15.75" thickBot="1">
      <c r="A31" s="7" t="s">
        <v>118</v>
      </c>
      <c r="B31" s="8" t="s">
        <v>117</v>
      </c>
      <c r="C31" s="9">
        <v>728517355.12</v>
      </c>
      <c r="D31" s="25">
        <f t="shared" si="0"/>
        <v>0.20567313767584922</v>
      </c>
    </row>
    <row r="32" spans="1:4" ht="15.75" thickBot="1">
      <c r="A32" s="4" t="s">
        <v>119</v>
      </c>
      <c r="B32" s="5" t="s">
        <v>19</v>
      </c>
      <c r="C32" s="6">
        <v>11300000</v>
      </c>
      <c r="D32" s="26">
        <f t="shared" si="0"/>
        <v>3.1901868080469733E-3</v>
      </c>
    </row>
    <row r="33" spans="1:4" ht="15.75" thickBot="1">
      <c r="A33" s="4" t="s">
        <v>321</v>
      </c>
      <c r="B33" s="5" t="s">
        <v>298</v>
      </c>
      <c r="C33" s="6">
        <v>10800000</v>
      </c>
      <c r="D33" s="26">
        <f t="shared" si="0"/>
        <v>3.0490280997263106E-3</v>
      </c>
    </row>
    <row r="34" spans="1:4" ht="15.75" thickBot="1">
      <c r="A34" s="4" t="s">
        <v>322</v>
      </c>
      <c r="B34" s="5" t="s">
        <v>299</v>
      </c>
      <c r="C34" s="6">
        <v>500000</v>
      </c>
      <c r="D34" s="26">
        <f t="shared" si="0"/>
        <v>1.4115870832066255E-4</v>
      </c>
    </row>
    <row r="35" spans="1:4" ht="15.75" thickBot="1">
      <c r="A35" s="4" t="s">
        <v>125</v>
      </c>
      <c r="B35" s="5" t="s">
        <v>124</v>
      </c>
      <c r="C35" s="6">
        <v>55345000</v>
      </c>
      <c r="D35" s="26">
        <f t="shared" si="0"/>
        <v>1.5624857424014135E-2</v>
      </c>
    </row>
    <row r="36" spans="1:4" ht="15.75" thickBot="1">
      <c r="A36" s="4" t="s">
        <v>127</v>
      </c>
      <c r="B36" s="5" t="s">
        <v>126</v>
      </c>
      <c r="C36" s="6">
        <v>4400000</v>
      </c>
      <c r="D36" s="26">
        <f t="shared" si="0"/>
        <v>1.2421966332218303E-3</v>
      </c>
    </row>
    <row r="37" spans="1:4" ht="15.75" thickBot="1">
      <c r="A37" s="4" t="s">
        <v>129</v>
      </c>
      <c r="B37" s="5" t="s">
        <v>128</v>
      </c>
      <c r="C37" s="6">
        <v>27450000</v>
      </c>
      <c r="D37" s="26">
        <f t="shared" si="0"/>
        <v>7.7496130868043734E-3</v>
      </c>
    </row>
    <row r="38" spans="1:4" ht="15.75" thickBot="1">
      <c r="A38" s="4" t="s">
        <v>131</v>
      </c>
      <c r="B38" s="5" t="s">
        <v>130</v>
      </c>
      <c r="C38" s="6">
        <v>95000</v>
      </c>
      <c r="D38" s="26">
        <f t="shared" si="0"/>
        <v>2.682015458092588E-5</v>
      </c>
    </row>
    <row r="39" spans="1:4" ht="15.75" thickBot="1">
      <c r="A39" s="4" t="s">
        <v>133</v>
      </c>
      <c r="B39" s="5" t="s">
        <v>132</v>
      </c>
      <c r="C39" s="6">
        <v>22200000</v>
      </c>
      <c r="D39" s="26">
        <f t="shared" si="0"/>
        <v>6.2674466494374165E-3</v>
      </c>
    </row>
    <row r="40" spans="1:4" ht="15.75" thickBot="1">
      <c r="A40" s="4" t="s">
        <v>135</v>
      </c>
      <c r="B40" s="5" t="s">
        <v>134</v>
      </c>
      <c r="C40" s="6">
        <v>1200000</v>
      </c>
      <c r="D40" s="26">
        <f t="shared" si="0"/>
        <v>3.3878089996959007E-4</v>
      </c>
    </row>
    <row r="41" spans="1:4" ht="15.75" thickBot="1">
      <c r="A41" s="4" t="s">
        <v>137</v>
      </c>
      <c r="B41" s="5" t="s">
        <v>136</v>
      </c>
      <c r="C41" s="6">
        <v>10400000</v>
      </c>
      <c r="D41" s="26">
        <f t="shared" si="0"/>
        <v>2.9361011330697809E-3</v>
      </c>
    </row>
    <row r="42" spans="1:4" ht="15.75" thickBot="1">
      <c r="A42" s="4" t="s">
        <v>139</v>
      </c>
      <c r="B42" s="5" t="s">
        <v>138</v>
      </c>
      <c r="C42" s="6">
        <v>2700000</v>
      </c>
      <c r="D42" s="26">
        <f t="shared" si="0"/>
        <v>7.6225702493157765E-4</v>
      </c>
    </row>
    <row r="43" spans="1:4" ht="15.75" thickBot="1">
      <c r="A43" s="4" t="s">
        <v>141</v>
      </c>
      <c r="B43" s="5" t="s">
        <v>140</v>
      </c>
      <c r="C43" s="6">
        <v>150000</v>
      </c>
      <c r="D43" s="26">
        <f t="shared" si="0"/>
        <v>4.2347612496198758E-5</v>
      </c>
    </row>
    <row r="44" spans="1:4" ht="15.75" thickBot="1">
      <c r="A44" s="4" t="s">
        <v>143</v>
      </c>
      <c r="B44" s="5" t="s">
        <v>142</v>
      </c>
      <c r="C44" s="6">
        <v>1800000</v>
      </c>
      <c r="D44" s="26">
        <f t="shared" si="0"/>
        <v>5.081713499543851E-4</v>
      </c>
    </row>
    <row r="45" spans="1:4" ht="15.75" thickBot="1">
      <c r="A45" s="4" t="s">
        <v>145</v>
      </c>
      <c r="B45" s="5" t="s">
        <v>144</v>
      </c>
      <c r="C45" s="6">
        <v>600000</v>
      </c>
      <c r="D45" s="26">
        <f t="shared" si="0"/>
        <v>1.6939044998479503E-4</v>
      </c>
    </row>
    <row r="46" spans="1:4" ht="15.75" thickBot="1">
      <c r="A46" s="4" t="s">
        <v>147</v>
      </c>
      <c r="B46" s="5" t="s">
        <v>146</v>
      </c>
      <c r="C46" s="6">
        <v>1300000</v>
      </c>
      <c r="D46" s="26">
        <f t="shared" si="0"/>
        <v>3.6701264163372261E-4</v>
      </c>
    </row>
    <row r="47" spans="1:4" ht="15.75" thickBot="1">
      <c r="A47" s="4" t="s">
        <v>149</v>
      </c>
      <c r="B47" s="5" t="s">
        <v>148</v>
      </c>
      <c r="C47" s="6">
        <v>3700000</v>
      </c>
      <c r="D47" s="26">
        <f t="shared" si="0"/>
        <v>1.0445744415729027E-3</v>
      </c>
    </row>
    <row r="48" spans="1:4" ht="24.75" thickBot="1">
      <c r="A48" s="4" t="s">
        <v>151</v>
      </c>
      <c r="B48" s="5" t="s">
        <v>150</v>
      </c>
      <c r="C48" s="6">
        <v>150000</v>
      </c>
      <c r="D48" s="26">
        <f t="shared" si="0"/>
        <v>4.2347612496198758E-5</v>
      </c>
    </row>
    <row r="49" spans="1:4" ht="15.75" thickBot="1">
      <c r="A49" s="4" t="s">
        <v>153</v>
      </c>
      <c r="B49" s="5" t="s">
        <v>152</v>
      </c>
      <c r="C49" s="6">
        <v>476193268.12</v>
      </c>
      <c r="D49" s="26">
        <f t="shared" si="0"/>
        <v>0.13443765327762827</v>
      </c>
    </row>
    <row r="50" spans="1:4" ht="15.75" thickBot="1">
      <c r="A50" s="4" t="s">
        <v>323</v>
      </c>
      <c r="B50" s="5" t="s">
        <v>300</v>
      </c>
      <c r="C50" s="6">
        <v>33000000</v>
      </c>
      <c r="D50" s="26">
        <f t="shared" si="0"/>
        <v>9.3164747491637275E-3</v>
      </c>
    </row>
    <row r="51" spans="1:4" ht="15.75" thickBot="1">
      <c r="A51" s="4" t="s">
        <v>324</v>
      </c>
      <c r="B51" s="5" t="s">
        <v>301</v>
      </c>
      <c r="C51" s="6">
        <v>9000000</v>
      </c>
      <c r="D51" s="26">
        <f t="shared" si="0"/>
        <v>2.5408567497719257E-3</v>
      </c>
    </row>
    <row r="52" spans="1:4" ht="15.75" thickBot="1">
      <c r="A52" s="4" t="s">
        <v>155</v>
      </c>
      <c r="B52" s="5" t="s">
        <v>154</v>
      </c>
      <c r="C52" s="6">
        <v>198639642</v>
      </c>
      <c r="D52" s="26">
        <f t="shared" si="0"/>
        <v>5.6079430571997657E-2</v>
      </c>
    </row>
    <row r="53" spans="1:4" ht="15.75" thickBot="1">
      <c r="A53" s="4" t="s">
        <v>157</v>
      </c>
      <c r="B53" s="5" t="s">
        <v>156</v>
      </c>
      <c r="C53" s="6">
        <v>235553626.12</v>
      </c>
      <c r="D53" s="26">
        <f t="shared" si="0"/>
        <v>6.6500891206694959E-2</v>
      </c>
    </row>
    <row r="54" spans="1:4" ht="15.75" thickBot="1">
      <c r="A54" s="4" t="s">
        <v>159</v>
      </c>
      <c r="B54" s="5" t="s">
        <v>158</v>
      </c>
      <c r="C54" s="6">
        <v>54180315</v>
      </c>
      <c r="D54" s="26">
        <f t="shared" si="0"/>
        <v>1.5296046563613235E-2</v>
      </c>
    </row>
    <row r="55" spans="1:4" ht="15.75" thickBot="1">
      <c r="A55" s="4" t="s">
        <v>161</v>
      </c>
      <c r="B55" s="5" t="s">
        <v>160</v>
      </c>
      <c r="C55" s="6">
        <v>6285315</v>
      </c>
      <c r="D55" s="26">
        <f t="shared" si="0"/>
        <v>1.7744538935769701E-3</v>
      </c>
    </row>
    <row r="56" spans="1:4" s="20" customFormat="1" ht="15.75" thickBot="1">
      <c r="A56" s="4" t="s">
        <v>163</v>
      </c>
      <c r="B56" s="5" t="s">
        <v>162</v>
      </c>
      <c r="C56" s="6">
        <v>40895000</v>
      </c>
      <c r="D56" s="26">
        <f t="shared" si="0"/>
        <v>1.1545370753546988E-2</v>
      </c>
    </row>
    <row r="57" spans="1:4" ht="15.75" thickBot="1">
      <c r="A57" s="4" t="s">
        <v>165</v>
      </c>
      <c r="B57" s="5" t="s">
        <v>164</v>
      </c>
      <c r="C57" s="6">
        <v>3000000</v>
      </c>
      <c r="D57" s="26">
        <f t="shared" si="0"/>
        <v>8.4695224992397517E-4</v>
      </c>
    </row>
    <row r="58" spans="1:4" ht="15.75" thickBot="1">
      <c r="A58" s="4" t="s">
        <v>167</v>
      </c>
      <c r="B58" s="5" t="s">
        <v>166</v>
      </c>
      <c r="C58" s="6">
        <v>4000000</v>
      </c>
      <c r="D58" s="26">
        <f t="shared" si="0"/>
        <v>1.1292696665653004E-3</v>
      </c>
    </row>
    <row r="59" spans="1:4" ht="15.75" thickBot="1">
      <c r="A59" s="4" t="s">
        <v>169</v>
      </c>
      <c r="B59" s="5" t="s">
        <v>168</v>
      </c>
      <c r="C59" s="6">
        <v>49000000</v>
      </c>
      <c r="D59" s="26">
        <f t="shared" si="0"/>
        <v>1.3833553415424929E-2</v>
      </c>
    </row>
    <row r="60" spans="1:4" ht="15.75" thickBot="1">
      <c r="A60" s="4" t="s">
        <v>171</v>
      </c>
      <c r="B60" s="5" t="s">
        <v>170</v>
      </c>
      <c r="C60" s="6">
        <v>49000000</v>
      </c>
      <c r="D60" s="26">
        <f t="shared" si="0"/>
        <v>1.3833553415424929E-2</v>
      </c>
    </row>
    <row r="61" spans="1:4" ht="15.75" thickBot="1">
      <c r="A61" s="4" t="s">
        <v>173</v>
      </c>
      <c r="B61" s="5" t="s">
        <v>172</v>
      </c>
      <c r="C61" s="6">
        <v>7533772</v>
      </c>
      <c r="D61" s="26">
        <f t="shared" si="0"/>
        <v>2.1269150486047488E-3</v>
      </c>
    </row>
    <row r="62" spans="1:4" ht="15.75" thickBot="1">
      <c r="A62" s="4" t="s">
        <v>175</v>
      </c>
      <c r="B62" s="5" t="s">
        <v>174</v>
      </c>
      <c r="C62" s="6">
        <v>7533772</v>
      </c>
      <c r="D62" s="26">
        <f t="shared" si="0"/>
        <v>2.1269150486047488E-3</v>
      </c>
    </row>
    <row r="63" spans="1:4" ht="15.75" thickBot="1">
      <c r="A63" s="4" t="s">
        <v>181</v>
      </c>
      <c r="B63" s="5" t="s">
        <v>180</v>
      </c>
      <c r="C63" s="6">
        <v>62115000</v>
      </c>
      <c r="D63" s="26">
        <f t="shared" si="0"/>
        <v>1.7536146334675907E-2</v>
      </c>
    </row>
    <row r="64" spans="1:4" ht="15.75" thickBot="1">
      <c r="A64" s="4" t="s">
        <v>183</v>
      </c>
      <c r="B64" s="5" t="s">
        <v>182</v>
      </c>
      <c r="C64" s="6">
        <v>15000000</v>
      </c>
      <c r="D64" s="26">
        <f t="shared" si="0"/>
        <v>4.2347612496198761E-3</v>
      </c>
    </row>
    <row r="65" spans="1:4" ht="15.75" thickBot="1">
      <c r="A65" s="4" t="s">
        <v>185</v>
      </c>
      <c r="B65" s="5" t="s">
        <v>184</v>
      </c>
      <c r="C65" s="6">
        <v>2000000</v>
      </c>
      <c r="D65" s="26">
        <f t="shared" si="0"/>
        <v>5.6463483328265019E-4</v>
      </c>
    </row>
    <row r="66" spans="1:4" ht="15.75" thickBot="1">
      <c r="A66" s="4" t="s">
        <v>189</v>
      </c>
      <c r="B66" s="5" t="s">
        <v>188</v>
      </c>
      <c r="C66" s="6">
        <v>20475000</v>
      </c>
      <c r="D66" s="26">
        <f t="shared" si="0"/>
        <v>5.7804491057311305E-3</v>
      </c>
    </row>
    <row r="67" spans="1:4" ht="15.75" thickBot="1">
      <c r="A67" s="4" t="s">
        <v>191</v>
      </c>
      <c r="B67" s="5" t="s">
        <v>190</v>
      </c>
      <c r="C67" s="6">
        <v>9000000</v>
      </c>
      <c r="D67" s="26">
        <f t="shared" si="0"/>
        <v>2.5408567497719257E-3</v>
      </c>
    </row>
    <row r="68" spans="1:4" ht="15.75" thickBot="1">
      <c r="A68" s="4" t="s">
        <v>193</v>
      </c>
      <c r="B68" s="5" t="s">
        <v>192</v>
      </c>
      <c r="C68" s="6">
        <v>3440000</v>
      </c>
      <c r="D68" s="26">
        <f t="shared" si="0"/>
        <v>9.7117191324615822E-4</v>
      </c>
    </row>
    <row r="69" spans="1:4" ht="24.75" thickBot="1">
      <c r="A69" s="4" t="s">
        <v>195</v>
      </c>
      <c r="B69" s="5" t="s">
        <v>194</v>
      </c>
      <c r="C69" s="6">
        <v>11500000</v>
      </c>
      <c r="D69" s="26">
        <f t="shared" si="0"/>
        <v>3.2466502913752384E-3</v>
      </c>
    </row>
    <row r="70" spans="1:4" ht="15.75" thickBot="1">
      <c r="A70" s="4" t="s">
        <v>197</v>
      </c>
      <c r="B70" s="5" t="s">
        <v>196</v>
      </c>
      <c r="C70" s="6">
        <v>700000</v>
      </c>
      <c r="D70" s="26">
        <f t="shared" si="0"/>
        <v>1.9762219164892755E-4</v>
      </c>
    </row>
    <row r="71" spans="1:4" ht="15.75" thickBot="1">
      <c r="A71" s="4" t="s">
        <v>199</v>
      </c>
      <c r="B71" s="5" t="s">
        <v>198</v>
      </c>
      <c r="C71" s="6">
        <v>750000</v>
      </c>
      <c r="D71" s="26">
        <f t="shared" si="0"/>
        <v>2.1173806248099379E-4</v>
      </c>
    </row>
    <row r="72" spans="1:4" ht="15.75" thickBot="1">
      <c r="A72" s="4" t="s">
        <v>201</v>
      </c>
      <c r="B72" s="5" t="s">
        <v>200</v>
      </c>
      <c r="C72" s="6">
        <v>750000</v>
      </c>
      <c r="D72" s="26">
        <f t="shared" si="0"/>
        <v>2.1173806248099379E-4</v>
      </c>
    </row>
    <row r="73" spans="1:4" ht="15.75" thickBot="1">
      <c r="A73" s="4" t="s">
        <v>203</v>
      </c>
      <c r="B73" s="5" t="s">
        <v>202</v>
      </c>
      <c r="C73" s="6">
        <v>1700000</v>
      </c>
      <c r="D73" s="26">
        <f t="shared" ref="D73:D131" si="1">+C73/C$131</f>
        <v>4.7993960829025261E-4</v>
      </c>
    </row>
    <row r="74" spans="1:4" ht="15.75" thickBot="1">
      <c r="A74" s="4" t="s">
        <v>207</v>
      </c>
      <c r="B74" s="5" t="s">
        <v>206</v>
      </c>
      <c r="C74" s="6">
        <v>1250000</v>
      </c>
      <c r="D74" s="26">
        <f t="shared" si="1"/>
        <v>3.5289677080165634E-4</v>
      </c>
    </row>
    <row r="75" spans="1:4" ht="15.75" thickBot="1">
      <c r="A75" s="4" t="s">
        <v>325</v>
      </c>
      <c r="B75" s="5" t="s">
        <v>302</v>
      </c>
      <c r="C75" s="6">
        <v>450000</v>
      </c>
      <c r="D75" s="26">
        <f t="shared" si="1"/>
        <v>1.2704283748859628E-4</v>
      </c>
    </row>
    <row r="76" spans="1:4" ht="15.75" thickBot="1">
      <c r="A76" s="7" t="s">
        <v>209</v>
      </c>
      <c r="B76" s="8" t="s">
        <v>208</v>
      </c>
      <c r="C76" s="9">
        <v>96304252.129999995</v>
      </c>
      <c r="D76" s="25">
        <f t="shared" si="1"/>
        <v>2.7188367672916425E-2</v>
      </c>
    </row>
    <row r="77" spans="1:4" ht="15.75" thickBot="1">
      <c r="A77" s="4" t="s">
        <v>211</v>
      </c>
      <c r="B77" s="5" t="s">
        <v>210</v>
      </c>
      <c r="C77" s="6">
        <v>38550502.130000003</v>
      </c>
      <c r="D77" s="26">
        <f t="shared" si="1"/>
        <v>1.08834781715675E-2</v>
      </c>
    </row>
    <row r="78" spans="1:4" ht="15.75" thickBot="1">
      <c r="A78" s="4" t="s">
        <v>213</v>
      </c>
      <c r="B78" s="5" t="s">
        <v>212</v>
      </c>
      <c r="C78" s="6">
        <v>30705000</v>
      </c>
      <c r="D78" s="26">
        <f t="shared" si="1"/>
        <v>8.668556277971886E-3</v>
      </c>
    </row>
    <row r="79" spans="1:4" ht="15.75" thickBot="1">
      <c r="A79" s="4" t="s">
        <v>215</v>
      </c>
      <c r="B79" s="5" t="s">
        <v>214</v>
      </c>
      <c r="C79" s="6">
        <v>1415000</v>
      </c>
      <c r="D79" s="26">
        <f t="shared" si="1"/>
        <v>3.9947914454747496E-4</v>
      </c>
    </row>
    <row r="80" spans="1:4" ht="15.75" thickBot="1">
      <c r="A80" s="4" t="s">
        <v>326</v>
      </c>
      <c r="B80" s="5" t="s">
        <v>303</v>
      </c>
      <c r="C80" s="6">
        <v>300000</v>
      </c>
      <c r="D80" s="26">
        <f t="shared" si="1"/>
        <v>8.4695224992397517E-5</v>
      </c>
    </row>
    <row r="81" spans="1:4" ht="15.75" thickBot="1">
      <c r="A81" s="4" t="s">
        <v>217</v>
      </c>
      <c r="B81" s="5" t="s">
        <v>216</v>
      </c>
      <c r="C81" s="6">
        <v>5070000</v>
      </c>
      <c r="D81" s="26">
        <f t="shared" si="1"/>
        <v>1.4313493023715182E-3</v>
      </c>
    </row>
    <row r="82" spans="1:4" ht="15.75" thickBot="1">
      <c r="A82" s="4" t="s">
        <v>219</v>
      </c>
      <c r="B82" s="5" t="s">
        <v>218</v>
      </c>
      <c r="C82" s="6">
        <v>1060502.1299999999</v>
      </c>
      <c r="D82" s="26">
        <f t="shared" si="1"/>
        <v>2.9939822168422266E-4</v>
      </c>
    </row>
    <row r="83" spans="1:4" ht="15.75" thickBot="1">
      <c r="A83" s="4" t="s">
        <v>221</v>
      </c>
      <c r="B83" s="5" t="s">
        <v>220</v>
      </c>
      <c r="C83" s="6">
        <v>18000000</v>
      </c>
      <c r="D83" s="26">
        <f t="shared" si="1"/>
        <v>5.0817134995438515E-3</v>
      </c>
    </row>
    <row r="84" spans="1:4" ht="15.75" thickBot="1">
      <c r="A84" s="4" t="s">
        <v>327</v>
      </c>
      <c r="B84" s="5" t="s">
        <v>304</v>
      </c>
      <c r="C84" s="6">
        <v>3000000</v>
      </c>
      <c r="D84" s="26">
        <f t="shared" si="1"/>
        <v>8.4695224992397517E-4</v>
      </c>
    </row>
    <row r="85" spans="1:4" ht="15.75" thickBot="1">
      <c r="A85" s="4" t="s">
        <v>328</v>
      </c>
      <c r="B85" s="5" t="s">
        <v>305</v>
      </c>
      <c r="C85" s="6">
        <v>15000000</v>
      </c>
      <c r="D85" s="26">
        <f t="shared" si="1"/>
        <v>4.2347612496198761E-3</v>
      </c>
    </row>
    <row r="86" spans="1:4" ht="24.75" thickBot="1">
      <c r="A86" s="4" t="s">
        <v>225</v>
      </c>
      <c r="B86" s="5" t="s">
        <v>224</v>
      </c>
      <c r="C86" s="6">
        <v>3468750</v>
      </c>
      <c r="D86" s="26">
        <f t="shared" si="1"/>
        <v>9.7928853897459632E-4</v>
      </c>
    </row>
    <row r="87" spans="1:4" ht="15.75" thickBot="1">
      <c r="A87" s="4" t="s">
        <v>227</v>
      </c>
      <c r="B87" s="5" t="s">
        <v>226</v>
      </c>
      <c r="C87" s="6">
        <v>1925000</v>
      </c>
      <c r="D87" s="26">
        <f t="shared" si="1"/>
        <v>5.4346102703455078E-4</v>
      </c>
    </row>
    <row r="88" spans="1:4" ht="15.75" thickBot="1">
      <c r="A88" s="4" t="s">
        <v>231</v>
      </c>
      <c r="B88" s="5" t="s">
        <v>230</v>
      </c>
      <c r="C88" s="6">
        <v>350000</v>
      </c>
      <c r="D88" s="26">
        <f t="shared" si="1"/>
        <v>9.8811095824463774E-5</v>
      </c>
    </row>
    <row r="89" spans="1:4" ht="15.75" thickBot="1">
      <c r="A89" s="4" t="s">
        <v>233</v>
      </c>
      <c r="B89" s="5" t="s">
        <v>232</v>
      </c>
      <c r="C89" s="6">
        <v>425000</v>
      </c>
      <c r="D89" s="26">
        <f t="shared" si="1"/>
        <v>1.1998490207256315E-4</v>
      </c>
    </row>
    <row r="90" spans="1:4" ht="15.75" thickBot="1">
      <c r="A90" s="4" t="s">
        <v>235</v>
      </c>
      <c r="B90" s="5" t="s">
        <v>234</v>
      </c>
      <c r="C90" s="6">
        <v>40000</v>
      </c>
      <c r="D90" s="26">
        <f t="shared" si="1"/>
        <v>1.1292696665653004E-5</v>
      </c>
    </row>
    <row r="91" spans="1:4" ht="15.75" thickBot="1">
      <c r="A91" s="4" t="s">
        <v>237</v>
      </c>
      <c r="B91" s="5" t="s">
        <v>236</v>
      </c>
      <c r="C91" s="6">
        <v>228750</v>
      </c>
      <c r="D91" s="26">
        <f t="shared" si="1"/>
        <v>6.4580109056703103E-5</v>
      </c>
    </row>
    <row r="92" spans="1:4" ht="24.75" thickBot="1">
      <c r="A92" s="4" t="s">
        <v>239</v>
      </c>
      <c r="B92" s="5" t="s">
        <v>238</v>
      </c>
      <c r="C92" s="6">
        <v>500000</v>
      </c>
      <c r="D92" s="26">
        <f t="shared" si="1"/>
        <v>1.4115870832066255E-4</v>
      </c>
    </row>
    <row r="93" spans="1:4" ht="15.75" thickBot="1">
      <c r="A93" s="4" t="s">
        <v>241</v>
      </c>
      <c r="B93" s="5" t="s">
        <v>240</v>
      </c>
      <c r="C93" s="6">
        <v>5950000</v>
      </c>
      <c r="D93" s="26">
        <f t="shared" si="1"/>
        <v>1.6797886290158841E-3</v>
      </c>
    </row>
    <row r="94" spans="1:4" ht="15.75" thickBot="1">
      <c r="A94" s="4" t="s">
        <v>243</v>
      </c>
      <c r="B94" s="5" t="s">
        <v>242</v>
      </c>
      <c r="C94" s="6">
        <v>400000</v>
      </c>
      <c r="D94" s="26">
        <f t="shared" si="1"/>
        <v>1.1292696665653003E-4</v>
      </c>
    </row>
    <row r="95" spans="1:4" ht="15.75" thickBot="1">
      <c r="A95" s="4" t="s">
        <v>245</v>
      </c>
      <c r="B95" s="5" t="s">
        <v>244</v>
      </c>
      <c r="C95" s="6">
        <v>5550000</v>
      </c>
      <c r="D95" s="26">
        <f t="shared" si="1"/>
        <v>1.5668616623593541E-3</v>
      </c>
    </row>
    <row r="96" spans="1:4" ht="15.75" thickBot="1">
      <c r="A96" s="4" t="s">
        <v>329</v>
      </c>
      <c r="B96" s="5" t="s">
        <v>306</v>
      </c>
      <c r="C96" s="6">
        <v>14000000</v>
      </c>
      <c r="D96" s="26">
        <f t="shared" si="1"/>
        <v>3.9524438329785506E-3</v>
      </c>
    </row>
    <row r="97" spans="1:4" ht="15.75" thickBot="1">
      <c r="A97" s="4" t="s">
        <v>330</v>
      </c>
      <c r="B97" s="5" t="s">
        <v>307</v>
      </c>
      <c r="C97" s="6">
        <v>14000000</v>
      </c>
      <c r="D97" s="26">
        <f t="shared" si="1"/>
        <v>3.9524438329785506E-3</v>
      </c>
    </row>
    <row r="98" spans="1:4" ht="15.75" thickBot="1">
      <c r="A98" s="4" t="s">
        <v>247</v>
      </c>
      <c r="B98" s="5" t="s">
        <v>246</v>
      </c>
      <c r="C98" s="6">
        <v>16335000</v>
      </c>
      <c r="D98" s="26">
        <f t="shared" si="1"/>
        <v>4.6116550008360449E-3</v>
      </c>
    </row>
    <row r="99" spans="1:4" ht="15.75" thickBot="1">
      <c r="A99" s="4" t="s">
        <v>249</v>
      </c>
      <c r="B99" s="5" t="s">
        <v>248</v>
      </c>
      <c r="C99" s="6">
        <v>2550000</v>
      </c>
      <c r="D99" s="26">
        <f t="shared" si="1"/>
        <v>7.1990941243537895E-4</v>
      </c>
    </row>
    <row r="100" spans="1:4" ht="15.75" thickBot="1">
      <c r="A100" s="4" t="s">
        <v>331</v>
      </c>
      <c r="B100" s="5" t="s">
        <v>308</v>
      </c>
      <c r="C100" s="6">
        <v>450000</v>
      </c>
      <c r="D100" s="26">
        <f t="shared" si="1"/>
        <v>1.2704283748859628E-4</v>
      </c>
    </row>
    <row r="101" spans="1:4" ht="15.75" thickBot="1">
      <c r="A101" s="4" t="s">
        <v>251</v>
      </c>
      <c r="B101" s="5" t="s">
        <v>250</v>
      </c>
      <c r="C101" s="6">
        <v>5655000</v>
      </c>
      <c r="D101" s="26">
        <f t="shared" si="1"/>
        <v>1.5965049911066934E-3</v>
      </c>
    </row>
    <row r="102" spans="1:4" ht="15.75" thickBot="1">
      <c r="A102" s="4" t="s">
        <v>253</v>
      </c>
      <c r="B102" s="5" t="s">
        <v>252</v>
      </c>
      <c r="C102" s="6">
        <v>910000</v>
      </c>
      <c r="D102" s="26">
        <f t="shared" si="1"/>
        <v>2.5690884914360583E-4</v>
      </c>
    </row>
    <row r="103" spans="1:4" ht="15.75" thickBot="1">
      <c r="A103" s="4" t="s">
        <v>255</v>
      </c>
      <c r="B103" s="5" t="s">
        <v>254</v>
      </c>
      <c r="C103" s="6">
        <v>4850000</v>
      </c>
      <c r="D103" s="26">
        <f t="shared" si="1"/>
        <v>1.3692394707104265E-3</v>
      </c>
    </row>
    <row r="104" spans="1:4" ht="15.75" thickBot="1">
      <c r="A104" s="4" t="s">
        <v>257</v>
      </c>
      <c r="B104" s="5" t="s">
        <v>256</v>
      </c>
      <c r="C104" s="6">
        <v>400000</v>
      </c>
      <c r="D104" s="26">
        <f t="shared" si="1"/>
        <v>1.1292696665653003E-4</v>
      </c>
    </row>
    <row r="105" spans="1:4" ht="15.75" thickBot="1">
      <c r="A105" s="4" t="s">
        <v>261</v>
      </c>
      <c r="B105" s="5" t="s">
        <v>260</v>
      </c>
      <c r="C105" s="6">
        <v>1520000</v>
      </c>
      <c r="D105" s="26">
        <f t="shared" si="1"/>
        <v>4.2912247329481408E-4</v>
      </c>
    </row>
    <row r="106" spans="1:4" ht="15.75" thickBot="1">
      <c r="A106" s="7" t="s">
        <v>269</v>
      </c>
      <c r="B106" s="8" t="s">
        <v>268</v>
      </c>
      <c r="C106" s="9">
        <v>665750000</v>
      </c>
      <c r="D106" s="25">
        <f t="shared" si="1"/>
        <v>0.18795282012896217</v>
      </c>
    </row>
    <row r="107" spans="1:4" ht="15.75" thickBot="1">
      <c r="A107" s="4" t="s">
        <v>271</v>
      </c>
      <c r="B107" s="5" t="s">
        <v>270</v>
      </c>
      <c r="C107" s="6">
        <v>190750000</v>
      </c>
      <c r="D107" s="26">
        <f t="shared" si="1"/>
        <v>5.3852047224332754E-2</v>
      </c>
    </row>
    <row r="108" spans="1:4" ht="15.75" thickBot="1">
      <c r="A108" s="4" t="s">
        <v>332</v>
      </c>
      <c r="B108" s="5" t="s">
        <v>309</v>
      </c>
      <c r="C108" s="6">
        <v>19250000</v>
      </c>
      <c r="D108" s="26">
        <f t="shared" si="1"/>
        <v>5.4346102703455076E-3</v>
      </c>
    </row>
    <row r="109" spans="1:4" ht="15.75" thickBot="1">
      <c r="A109" s="4" t="s">
        <v>273</v>
      </c>
      <c r="B109" s="5" t="s">
        <v>272</v>
      </c>
      <c r="C109" s="6">
        <v>10000000</v>
      </c>
      <c r="D109" s="26">
        <f t="shared" si="1"/>
        <v>2.8231741664132507E-3</v>
      </c>
    </row>
    <row r="110" spans="1:4" ht="15.75" thickBot="1">
      <c r="A110" s="4" t="s">
        <v>275</v>
      </c>
      <c r="B110" s="5" t="s">
        <v>274</v>
      </c>
      <c r="C110" s="6">
        <v>4000000</v>
      </c>
      <c r="D110" s="26">
        <f t="shared" si="1"/>
        <v>1.1292696665653004E-3</v>
      </c>
    </row>
    <row r="111" spans="1:4" ht="15.75" thickBot="1">
      <c r="A111" s="4" t="s">
        <v>277</v>
      </c>
      <c r="B111" s="5" t="s">
        <v>276</v>
      </c>
      <c r="C111" s="6">
        <v>14500000</v>
      </c>
      <c r="D111" s="26">
        <f t="shared" si="1"/>
        <v>4.0936025412992138E-3</v>
      </c>
    </row>
    <row r="112" spans="1:4" ht="15.75" thickBot="1">
      <c r="A112" s="4" t="s">
        <v>333</v>
      </c>
      <c r="B112" s="5" t="s">
        <v>310</v>
      </c>
      <c r="C112" s="6">
        <v>2500000</v>
      </c>
      <c r="D112" s="26">
        <f t="shared" si="1"/>
        <v>7.0579354160331268E-4</v>
      </c>
    </row>
    <row r="113" spans="1:4" ht="15.75" thickBot="1">
      <c r="A113" s="4" t="s">
        <v>334</v>
      </c>
      <c r="B113" s="5" t="s">
        <v>311</v>
      </c>
      <c r="C113" s="6">
        <v>140500000</v>
      </c>
      <c r="D113" s="26">
        <f t="shared" si="1"/>
        <v>3.9665597038106175E-2</v>
      </c>
    </row>
    <row r="114" spans="1:4" ht="15.75" thickBot="1">
      <c r="A114" s="4" t="s">
        <v>335</v>
      </c>
      <c r="B114" s="5" t="s">
        <v>312</v>
      </c>
      <c r="C114" s="6">
        <v>466000000</v>
      </c>
      <c r="D114" s="26">
        <f t="shared" si="1"/>
        <v>0.13155991615485749</v>
      </c>
    </row>
    <row r="115" spans="1:4" ht="15.75" thickBot="1">
      <c r="A115" s="4" t="s">
        <v>336</v>
      </c>
      <c r="B115" s="5" t="s">
        <v>313</v>
      </c>
      <c r="C115" s="6">
        <v>433000000</v>
      </c>
      <c r="D115" s="26">
        <f t="shared" si="1"/>
        <v>0.12224344140569375</v>
      </c>
    </row>
    <row r="116" spans="1:4" ht="15.75" thickBot="1">
      <c r="A116" s="4" t="s">
        <v>337</v>
      </c>
      <c r="B116" s="5" t="s">
        <v>314</v>
      </c>
      <c r="C116" s="6">
        <v>33000000</v>
      </c>
      <c r="D116" s="26">
        <f t="shared" si="1"/>
        <v>9.3164747491637275E-3</v>
      </c>
    </row>
    <row r="117" spans="1:4" ht="15.75" thickBot="1">
      <c r="A117" s="4" t="s">
        <v>279</v>
      </c>
      <c r="B117" s="5" t="s">
        <v>278</v>
      </c>
      <c r="C117" s="6">
        <v>9000000</v>
      </c>
      <c r="D117" s="26">
        <f t="shared" si="1"/>
        <v>2.5408567497719257E-3</v>
      </c>
    </row>
    <row r="118" spans="1:4" ht="15.75" thickBot="1">
      <c r="A118" s="4" t="s">
        <v>281</v>
      </c>
      <c r="B118" s="5" t="s">
        <v>280</v>
      </c>
      <c r="C118" s="6">
        <v>9000000</v>
      </c>
      <c r="D118" s="26">
        <f t="shared" si="1"/>
        <v>2.5408567497719257E-3</v>
      </c>
    </row>
    <row r="119" spans="1:4" ht="15.75" thickBot="1">
      <c r="A119" s="7" t="s">
        <v>282</v>
      </c>
      <c r="B119" s="8" t="s">
        <v>49</v>
      </c>
      <c r="C119" s="9">
        <v>363650000</v>
      </c>
      <c r="D119" s="25">
        <f t="shared" si="1"/>
        <v>0.10266472856161786</v>
      </c>
    </row>
    <row r="120" spans="1:4" ht="15.75" thickBot="1">
      <c r="A120" s="4" t="s">
        <v>284</v>
      </c>
      <c r="B120" s="5" t="s">
        <v>283</v>
      </c>
      <c r="C120" s="6">
        <v>172000000</v>
      </c>
      <c r="D120" s="26">
        <f t="shared" si="1"/>
        <v>4.8558595662307913E-2</v>
      </c>
    </row>
    <row r="121" spans="1:4" ht="15.75" thickBot="1">
      <c r="A121" s="4" t="s">
        <v>338</v>
      </c>
      <c r="B121" s="5" t="s">
        <v>315</v>
      </c>
      <c r="C121" s="6">
        <v>32000000</v>
      </c>
      <c r="D121" s="26">
        <f t="shared" si="1"/>
        <v>9.034157332522403E-3</v>
      </c>
    </row>
    <row r="122" spans="1:4" ht="24.75" thickBot="1">
      <c r="A122" s="4" t="s">
        <v>339</v>
      </c>
      <c r="B122" s="5" t="s">
        <v>316</v>
      </c>
      <c r="C122" s="6">
        <v>140000000</v>
      </c>
      <c r="D122" s="26">
        <f t="shared" si="1"/>
        <v>3.9524438329785506E-2</v>
      </c>
    </row>
    <row r="123" spans="1:4" ht="15.75" thickBot="1">
      <c r="A123" s="4" t="s">
        <v>288</v>
      </c>
      <c r="B123" s="5" t="s">
        <v>287</v>
      </c>
      <c r="C123" s="6">
        <v>58000000</v>
      </c>
      <c r="D123" s="26">
        <f t="shared" si="1"/>
        <v>1.6374410165196855E-2</v>
      </c>
    </row>
    <row r="124" spans="1:4" ht="15.75" thickBot="1">
      <c r="A124" s="4" t="s">
        <v>290</v>
      </c>
      <c r="B124" s="5" t="s">
        <v>289</v>
      </c>
      <c r="C124" s="6">
        <v>40000000</v>
      </c>
      <c r="D124" s="26">
        <f t="shared" si="1"/>
        <v>1.1292696665653003E-2</v>
      </c>
    </row>
    <row r="125" spans="1:4" ht="15.75" thickBot="1">
      <c r="A125" s="4" t="s">
        <v>292</v>
      </c>
      <c r="B125" s="5" t="s">
        <v>291</v>
      </c>
      <c r="C125" s="6">
        <v>18000000</v>
      </c>
      <c r="D125" s="26">
        <f t="shared" si="1"/>
        <v>5.0817134995438515E-3</v>
      </c>
    </row>
    <row r="126" spans="1:4" ht="24.75" thickBot="1">
      <c r="A126" s="4" t="s">
        <v>294</v>
      </c>
      <c r="B126" s="5" t="s">
        <v>293</v>
      </c>
      <c r="C126" s="6">
        <v>45200000</v>
      </c>
      <c r="D126" s="26">
        <f t="shared" si="1"/>
        <v>1.2760747232187893E-2</v>
      </c>
    </row>
    <row r="127" spans="1:4" ht="15.75" thickBot="1">
      <c r="A127" s="4" t="s">
        <v>296</v>
      </c>
      <c r="B127" s="5" t="s">
        <v>295</v>
      </c>
      <c r="C127" s="6">
        <v>21600000</v>
      </c>
      <c r="D127" s="26">
        <f t="shared" si="1"/>
        <v>6.0980561994526212E-3</v>
      </c>
    </row>
    <row r="128" spans="1:4" ht="15.75" thickBot="1">
      <c r="A128" s="4" t="s">
        <v>340</v>
      </c>
      <c r="B128" s="5" t="s">
        <v>317</v>
      </c>
      <c r="C128" s="6">
        <v>23600000</v>
      </c>
      <c r="D128" s="26">
        <f t="shared" si="1"/>
        <v>6.6626910327352712E-3</v>
      </c>
    </row>
    <row r="129" spans="1:4" ht="15.75" thickBot="1">
      <c r="A129" s="4" t="s">
        <v>341</v>
      </c>
      <c r="B129" s="5" t="s">
        <v>318</v>
      </c>
      <c r="C129" s="6">
        <v>88450000</v>
      </c>
      <c r="D129" s="26">
        <f t="shared" si="1"/>
        <v>2.4970975501925202E-2</v>
      </c>
    </row>
    <row r="130" spans="1:4" ht="15.75" thickBot="1">
      <c r="A130" s="4" t="s">
        <v>342</v>
      </c>
      <c r="B130" s="5" t="s">
        <v>319</v>
      </c>
      <c r="C130" s="6">
        <v>88450000</v>
      </c>
      <c r="D130" s="26">
        <f t="shared" si="1"/>
        <v>2.4970975501925202E-2</v>
      </c>
    </row>
    <row r="131" spans="1:4" s="18" customFormat="1" ht="15.75" thickBot="1">
      <c r="A131" s="7"/>
      <c r="B131" s="8" t="s">
        <v>353</v>
      </c>
      <c r="C131" s="9">
        <f>+C7+C31+C76+C106+C119</f>
        <v>3542112321.29</v>
      </c>
      <c r="D131" s="25">
        <f t="shared" si="1"/>
        <v>1</v>
      </c>
    </row>
    <row r="132" spans="1:4" s="20" customFormat="1">
      <c r="A132" s="4"/>
      <c r="B132" s="5"/>
      <c r="C132" s="6"/>
      <c r="D132" s="26"/>
    </row>
    <row r="134" spans="1:4">
      <c r="A134" s="23" t="s">
        <v>350</v>
      </c>
    </row>
  </sheetData>
  <mergeCells count="7">
    <mergeCell ref="D5:D6"/>
    <mergeCell ref="A5:A6"/>
    <mergeCell ref="B5:B6"/>
    <mergeCell ref="C5:C6"/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INGRESOS</vt:lpstr>
      <vt:lpstr>EGRES-PROGR 1</vt:lpstr>
      <vt:lpstr>EGRES-PROGR 2</vt:lpstr>
      <vt:lpstr>INGRESOS!Títulos_a_imprimir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Elia Carvajal Rodríguez</dc:creator>
  <cp:lastModifiedBy>María Elia Carvajal Rodríguez</cp:lastModifiedBy>
  <cp:lastPrinted>2019-03-01T22:32:17Z</cp:lastPrinted>
  <dcterms:created xsi:type="dcterms:W3CDTF">2019-03-01T21:44:25Z</dcterms:created>
  <dcterms:modified xsi:type="dcterms:W3CDTF">2019-03-06T18:40:02Z</dcterms:modified>
</cp:coreProperties>
</file>